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1"/>
  <bookViews>
    <workbookView xWindow="0" yWindow="0" windowWidth="14025" windowHeight="8190" firstSheet="1" activeTab="6"/>
  </bookViews>
  <sheets>
    <sheet name="Участники" sheetId="1" r:id="rId1"/>
    <sheet name="Каяк" sheetId="2" r:id="rId2"/>
    <sheet name="К2-Мужской" sheetId="3" r:id="rId3"/>
    <sheet name="К2-Смешанный" sheetId="4" r:id="rId4"/>
    <sheet name="К2-Женский" sheetId="5" r:id="rId5"/>
    <sheet name="Командная гонка" sheetId="6" r:id="rId6"/>
    <sheet name="Лист1" sheetId="7" r:id="rId7"/>
  </sheets>
  <definedNames>
    <definedName name="_xlnm._FilterDatabase" localSheetId="1">'Каяк'!$A$3:$O$91</definedName>
    <definedName name="xxx">'Участники'!$K$1:$K$3</definedName>
    <definedName name="Ком">'Участники'!$K$4:$K$7</definedName>
    <definedName name="Команды">'Участники'!$K$4:$K$7</definedName>
  </definedNames>
  <calcPr fullCalcOnLoad="1"/>
</workbook>
</file>

<file path=xl/sharedStrings.xml><?xml version="1.0" encoding="utf-8"?>
<sst xmlns="http://schemas.openxmlformats.org/spreadsheetml/2006/main" count="337" uniqueCount="211">
  <si>
    <t>Стартовый номер</t>
  </si>
  <si>
    <t>Команда</t>
  </si>
  <si>
    <t>Зачет</t>
  </si>
  <si>
    <t>Участник 1</t>
  </si>
  <si>
    <t>Участник 2</t>
  </si>
  <si>
    <t>Участник 3</t>
  </si>
  <si>
    <t>Участник 4</t>
  </si>
  <si>
    <t>Взнос</t>
  </si>
  <si>
    <t>Команды</t>
  </si>
  <si>
    <t>Зачеты</t>
  </si>
  <si>
    <t>Баллы за ворота</t>
  </si>
  <si>
    <t>Количество ворот (1-20)</t>
  </si>
  <si>
    <t>Сплав-Земляничка</t>
  </si>
  <si>
    <t>К2-Мужской</t>
  </si>
  <si>
    <t>Федоров А</t>
  </si>
  <si>
    <t>Лысенко Д</t>
  </si>
  <si>
    <t>Подсчет результата</t>
  </si>
  <si>
    <t>По сумме попыток</t>
  </si>
  <si>
    <t>Сплав</t>
  </si>
  <si>
    <t>Пипко Д</t>
  </si>
  <si>
    <t>Пилипенко П</t>
  </si>
  <si>
    <t>К2-Смешанный</t>
  </si>
  <si>
    <t>Места по попыткам</t>
  </si>
  <si>
    <t>Нет</t>
  </si>
  <si>
    <t>Монолит-Р</t>
  </si>
  <si>
    <t>Малащенков Д</t>
  </si>
  <si>
    <t>Ларюшин Р</t>
  </si>
  <si>
    <t>К2-Женский</t>
  </si>
  <si>
    <t>Викинг</t>
  </si>
  <si>
    <t>Окунев</t>
  </si>
  <si>
    <t>Гвоздев</t>
  </si>
  <si>
    <t>К4</t>
  </si>
  <si>
    <t>Бочков</t>
  </si>
  <si>
    <t>Головченко</t>
  </si>
  <si>
    <t>Бачило</t>
  </si>
  <si>
    <t>Боловин</t>
  </si>
  <si>
    <t>Тесленко</t>
  </si>
  <si>
    <t>Бояркина</t>
  </si>
  <si>
    <t>Блиндяев</t>
  </si>
  <si>
    <t>Лавыгина</t>
  </si>
  <si>
    <t>Брянцев</t>
  </si>
  <si>
    <t>Кривошей</t>
  </si>
  <si>
    <t>Вагина</t>
  </si>
  <si>
    <t>Пызина</t>
  </si>
  <si>
    <t>Сидоренко</t>
  </si>
  <si>
    <t>Фищенко</t>
  </si>
  <si>
    <t>Усков</t>
  </si>
  <si>
    <t>Никитенко</t>
  </si>
  <si>
    <t>Кристаленко</t>
  </si>
  <si>
    <t>Потоцкий</t>
  </si>
  <si>
    <t>Полевщиков</t>
  </si>
  <si>
    <t>Богомолов</t>
  </si>
  <si>
    <t>Василевcкий</t>
  </si>
  <si>
    <t>Кива</t>
  </si>
  <si>
    <t>Коренлюк</t>
  </si>
  <si>
    <t>Сухарева</t>
  </si>
  <si>
    <t>Кирин</t>
  </si>
  <si>
    <t>Бука</t>
  </si>
  <si>
    <t>Марченко</t>
  </si>
  <si>
    <t>Ковшова</t>
  </si>
  <si>
    <t>Телегина</t>
  </si>
  <si>
    <t>Горшков</t>
  </si>
  <si>
    <t>Башкина</t>
  </si>
  <si>
    <t>Рыжов</t>
  </si>
  <si>
    <t>Кузьминкина</t>
  </si>
  <si>
    <t>Новикова</t>
  </si>
  <si>
    <t>Рукавишникова</t>
  </si>
  <si>
    <t>Наварич</t>
  </si>
  <si>
    <t>Теточкина</t>
  </si>
  <si>
    <t>Степанова</t>
  </si>
  <si>
    <t>К2-Молодежный</t>
  </si>
  <si>
    <t>Примачев</t>
  </si>
  <si>
    <t>Олейников</t>
  </si>
  <si>
    <t>Гаврилов</t>
  </si>
  <si>
    <t>Артуганов</t>
  </si>
  <si>
    <t>Епифанцев</t>
  </si>
  <si>
    <t>Мешков</t>
  </si>
  <si>
    <t>Волотин</t>
  </si>
  <si>
    <t>Егоров</t>
  </si>
  <si>
    <t>Теньков</t>
  </si>
  <si>
    <t>Карташова</t>
  </si>
  <si>
    <t>Печоркина</t>
  </si>
  <si>
    <t>Тарасова</t>
  </si>
  <si>
    <t>Губарь</t>
  </si>
  <si>
    <t>Баранов</t>
  </si>
  <si>
    <t>Попытка 1</t>
  </si>
  <si>
    <t>Попытка 2</t>
  </si>
  <si>
    <t>Номер</t>
  </si>
  <si>
    <t>Экипаж</t>
  </si>
  <si>
    <t>Сумма штрафов, с</t>
  </si>
  <si>
    <t>Время на дистанции, с</t>
  </si>
  <si>
    <t>Итого результат за попытку, с</t>
  </si>
  <si>
    <t>Сумма попыток, с</t>
  </si>
  <si>
    <t>Место по сумме двух попыток</t>
  </si>
  <si>
    <t xml:space="preserve">Командное место по сумме двух попыток </t>
  </si>
  <si>
    <t>Место</t>
  </si>
  <si>
    <t xml:space="preserve">Командная гонка </t>
  </si>
  <si>
    <t>выполненные разряды</t>
  </si>
  <si>
    <t>Бонус</t>
  </si>
  <si>
    <t xml:space="preserve">Сплав </t>
  </si>
  <si>
    <t>место</t>
  </si>
  <si>
    <t>Результат</t>
  </si>
  <si>
    <t>Пантелеева Аверочкина</t>
  </si>
  <si>
    <t>Грекина               Дронова</t>
  </si>
  <si>
    <t>Солошенко          Фортуна</t>
  </si>
  <si>
    <t>Сплав Земляничка</t>
  </si>
  <si>
    <t>Летящий карась</t>
  </si>
  <si>
    <t>Попова               Зигарева</t>
  </si>
  <si>
    <t>Василевский      Кива</t>
  </si>
  <si>
    <t>Скопнев     Кривошей</t>
  </si>
  <si>
    <t>монолит - Гипертрон</t>
  </si>
  <si>
    <t>Бордунов     Торопов</t>
  </si>
  <si>
    <t>Монолит-Гипертрон</t>
  </si>
  <si>
    <t>Полевщиков Потоцкий</t>
  </si>
  <si>
    <t>Сплав - земляничка</t>
  </si>
  <si>
    <t>Пипко            Сазонов</t>
  </si>
  <si>
    <t>Луч</t>
  </si>
  <si>
    <t>Положенцев    Усков</t>
  </si>
  <si>
    <t>Пермяков     Кирпика</t>
  </si>
  <si>
    <t>Бонус - 2</t>
  </si>
  <si>
    <t>Гуменюк        Вихров</t>
  </si>
  <si>
    <t>Чемпион</t>
  </si>
  <si>
    <t>Малащенков Макаров</t>
  </si>
  <si>
    <t>Гончаев Андронович</t>
  </si>
  <si>
    <t>Бука           Стругачев</t>
  </si>
  <si>
    <t>Лавыгина           Блендяев</t>
  </si>
  <si>
    <t>Пермяков               Рудяга</t>
  </si>
  <si>
    <t>Лысенко                 Вагина</t>
  </si>
  <si>
    <t>Гринтур</t>
  </si>
  <si>
    <t>Чернавин                        Кузнецова</t>
  </si>
  <si>
    <t>Астраханцева          Галимов</t>
  </si>
  <si>
    <t>Грицышина       Послушаев</t>
  </si>
  <si>
    <t>Бояркина              Смирнов</t>
  </si>
  <si>
    <t>Монолит- Гипертрон</t>
  </si>
  <si>
    <t>Бабаев                 Бабаева</t>
  </si>
  <si>
    <t>Кравцов              Турикова</t>
  </si>
  <si>
    <t>Сплав- Земляничка</t>
  </si>
  <si>
    <t>Пызина                   Бочков</t>
  </si>
  <si>
    <t>Горшков Фролова</t>
  </si>
  <si>
    <t>Бонус -2</t>
  </si>
  <si>
    <t>Кравцова               Емелин</t>
  </si>
  <si>
    <t>Комиссаренко          Гриньков</t>
  </si>
  <si>
    <t>Марченко            Ковшова</t>
  </si>
  <si>
    <t>Личный заезд</t>
  </si>
  <si>
    <t>Летящий Карась</t>
  </si>
  <si>
    <t>Огородник Синельникова</t>
  </si>
  <si>
    <t>Чернавин   Астраханцева</t>
  </si>
  <si>
    <t>Кривошей            Дронова</t>
  </si>
  <si>
    <t>Кузнецова           Галимов</t>
  </si>
  <si>
    <t>Землянсков      Землянскова</t>
  </si>
  <si>
    <t>Бука          Наварич</t>
  </si>
  <si>
    <t>Приходько    Власенко</t>
  </si>
  <si>
    <t>Бордунов    Торопов</t>
  </si>
  <si>
    <t>Коваленко    Марченко</t>
  </si>
  <si>
    <t>Корсаков      Землюков</t>
  </si>
  <si>
    <t>Бочков             Пипко</t>
  </si>
  <si>
    <t>вне зачета</t>
  </si>
  <si>
    <t>Чернавин     голимов</t>
  </si>
  <si>
    <t>Сплав - Земляничка</t>
  </si>
  <si>
    <t>Монолит - Гипертрон</t>
  </si>
  <si>
    <t>Суммарный результат</t>
  </si>
  <si>
    <t>Штрафные очки</t>
  </si>
  <si>
    <t>сумма штрафа</t>
  </si>
  <si>
    <t>Время в сек</t>
  </si>
  <si>
    <t xml:space="preserve">Горшков </t>
  </si>
  <si>
    <t>Фролова</t>
  </si>
  <si>
    <t>Пермяков</t>
  </si>
  <si>
    <t>Кирпика</t>
  </si>
  <si>
    <t>Положенцев</t>
  </si>
  <si>
    <t xml:space="preserve">Бука </t>
  </si>
  <si>
    <t>Стругачев</t>
  </si>
  <si>
    <t>Василевский</t>
  </si>
  <si>
    <t>Пипко</t>
  </si>
  <si>
    <t>Сазонов</t>
  </si>
  <si>
    <t>Скопнев</t>
  </si>
  <si>
    <t>Бордунов</t>
  </si>
  <si>
    <t>Торопов</t>
  </si>
  <si>
    <t>Гуменюк</t>
  </si>
  <si>
    <t>Вихров</t>
  </si>
  <si>
    <t>Малащенков</t>
  </si>
  <si>
    <t>Макаров</t>
  </si>
  <si>
    <t>Гончаев</t>
  </si>
  <si>
    <t>Андронович</t>
  </si>
  <si>
    <t>Кравцова</t>
  </si>
  <si>
    <t>Емелин</t>
  </si>
  <si>
    <t>Комиссаренко</t>
  </si>
  <si>
    <t>Гриньков</t>
  </si>
  <si>
    <t>Блендяев</t>
  </si>
  <si>
    <t>Рудяга</t>
  </si>
  <si>
    <t>Лысенко</t>
  </si>
  <si>
    <t>Чернавин</t>
  </si>
  <si>
    <t>Кузнецова</t>
  </si>
  <si>
    <t>Астраханцева</t>
  </si>
  <si>
    <t>Голимов</t>
  </si>
  <si>
    <t>Грицышина</t>
  </si>
  <si>
    <t>Послушаев</t>
  </si>
  <si>
    <t>Смирнов</t>
  </si>
  <si>
    <t>Бабаев</t>
  </si>
  <si>
    <t>Бабаева</t>
  </si>
  <si>
    <t>Турикова</t>
  </si>
  <si>
    <t>Пантелеева</t>
  </si>
  <si>
    <t>Аверочкина</t>
  </si>
  <si>
    <t>Солошенко</t>
  </si>
  <si>
    <t>Фортуна</t>
  </si>
  <si>
    <t>Грекина</t>
  </si>
  <si>
    <t>Дронова</t>
  </si>
  <si>
    <t>Попова</t>
  </si>
  <si>
    <t>Зигарева</t>
  </si>
  <si>
    <t>Антонова</t>
  </si>
  <si>
    <t>Время</t>
  </si>
  <si>
    <t>Суммарный результата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</si>
</sst>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  <numFmt numFmtId="165" formatCode="[$-FC19]d\ mmmm\ yyyy\ &quot;г.&quot;"/>
    <numFmt numFmtId="166" formatCode="h:mm:ss;@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D4D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5" fillId="0" borderId="17" xfId="0" applyNumberFormat="1" applyFont="1" applyFill="1" applyBorder="1" applyAlignment="1" applyProtection="1">
      <alignment horizontal="center" vertical="center"/>
      <protection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7" fillId="34" borderId="18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7" fillId="34" borderId="18" xfId="0" applyNumberFormat="1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 locked="0"/>
    </xf>
    <xf numFmtId="0" fontId="7" fillId="34" borderId="18" xfId="0" applyNumberFormat="1" applyFont="1" applyFill="1" applyBorder="1" applyAlignment="1">
      <alignment horizontal="center" vertical="center" wrapText="1"/>
    </xf>
    <xf numFmtId="164" fontId="7" fillId="34" borderId="18" xfId="0" applyNumberFormat="1" applyFont="1" applyFill="1" applyBorder="1" applyAlignment="1">
      <alignment horizontal="center" vertical="center" wrapText="1"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164" fontId="7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164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33" applyFont="1">
      <alignment/>
      <protection/>
    </xf>
    <xf numFmtId="0" fontId="1" fillId="0" borderId="0" xfId="33" applyFont="1" applyAlignment="1">
      <alignment wrapText="1"/>
      <protection/>
    </xf>
    <xf numFmtId="0" fontId="5" fillId="33" borderId="17" xfId="33" applyFont="1" applyFill="1" applyBorder="1" applyAlignment="1" applyProtection="1">
      <alignment horizontal="center" vertical="center"/>
      <protection locked="0"/>
    </xf>
    <xf numFmtId="164" fontId="5" fillId="33" borderId="17" xfId="33" applyNumberFormat="1" applyFont="1" applyFill="1" applyBorder="1" applyAlignment="1">
      <alignment horizontal="center" vertical="center" wrapText="1"/>
      <protection/>
    </xf>
    <xf numFmtId="0" fontId="5" fillId="33" borderId="17" xfId="33" applyFont="1" applyFill="1" applyBorder="1" applyAlignment="1">
      <alignment horizontal="center" vertical="center" wrapText="1"/>
      <protection/>
    </xf>
    <xf numFmtId="0" fontId="5" fillId="33" borderId="17" xfId="33" applyFont="1" applyFill="1" applyBorder="1" applyAlignment="1">
      <alignment horizontal="left" vertical="center" wrapText="1"/>
      <protection/>
    </xf>
    <xf numFmtId="0" fontId="7" fillId="33" borderId="18" xfId="33" applyFont="1" applyFill="1" applyBorder="1" applyAlignment="1">
      <alignment horizontal="center" vertical="center" wrapText="1"/>
      <protection/>
    </xf>
    <xf numFmtId="0" fontId="7" fillId="33" borderId="18" xfId="33" applyFont="1" applyFill="1" applyBorder="1" applyAlignment="1" applyProtection="1">
      <alignment horizontal="center" vertical="center"/>
      <protection locked="0"/>
    </xf>
    <xf numFmtId="164" fontId="7" fillId="33" borderId="18" xfId="33" applyNumberFormat="1" applyFont="1" applyFill="1" applyBorder="1" applyAlignment="1">
      <alignment horizontal="center" vertical="center" wrapText="1"/>
      <protection/>
    </xf>
    <xf numFmtId="0" fontId="7" fillId="33" borderId="18" xfId="33" applyFont="1" applyFill="1" applyBorder="1" applyAlignment="1" applyProtection="1">
      <alignment horizontal="center" vertical="center" wrapText="1"/>
      <protection locked="0"/>
    </xf>
    <xf numFmtId="0" fontId="7" fillId="33" borderId="18" xfId="33" applyNumberFormat="1" applyFont="1" applyFill="1" applyBorder="1" applyAlignment="1">
      <alignment horizontal="center" vertical="center" wrapText="1"/>
      <protection/>
    </xf>
    <xf numFmtId="0" fontId="5" fillId="0" borderId="19" xfId="33" applyFont="1" applyBorder="1" applyAlignment="1" applyProtection="1">
      <alignment horizontal="center" vertical="center"/>
      <protection locked="0"/>
    </xf>
    <xf numFmtId="0" fontId="5" fillId="0" borderId="20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left" vertical="center" wrapText="1"/>
      <protection/>
    </xf>
    <xf numFmtId="0" fontId="5" fillId="0" borderId="20" xfId="33" applyFont="1" applyFill="1" applyBorder="1" applyAlignment="1" applyProtection="1">
      <alignment horizontal="center" vertical="center"/>
      <protection locked="0"/>
    </xf>
    <xf numFmtId="0" fontId="5" fillId="0" borderId="20" xfId="33" applyFont="1" applyBorder="1" applyAlignment="1" applyProtection="1">
      <alignment horizontal="center" vertical="center"/>
      <protection locked="0"/>
    </xf>
    <xf numFmtId="164" fontId="5" fillId="0" borderId="20" xfId="33" applyNumberFormat="1" applyFont="1" applyFill="1" applyBorder="1" applyAlignment="1" applyProtection="1">
      <alignment horizontal="center" vertical="center"/>
      <protection/>
    </xf>
    <xf numFmtId="164" fontId="5" fillId="0" borderId="20" xfId="33" applyNumberFormat="1" applyFont="1" applyFill="1" applyBorder="1" applyAlignment="1">
      <alignment horizontal="center" vertical="center" wrapText="1"/>
      <protection/>
    </xf>
    <xf numFmtId="0" fontId="5" fillId="0" borderId="21" xfId="33" applyFont="1" applyBorder="1" applyAlignment="1" applyProtection="1">
      <alignment horizontal="center" vertical="center"/>
      <protection locked="0"/>
    </xf>
    <xf numFmtId="0" fontId="5" fillId="0" borderId="17" xfId="33" applyFont="1" applyBorder="1" applyAlignment="1">
      <alignment horizontal="center" vertical="center" wrapText="1"/>
      <protection/>
    </xf>
    <xf numFmtId="0" fontId="5" fillId="0" borderId="17" xfId="33" applyFont="1" applyBorder="1" applyAlignment="1">
      <alignment horizontal="left" vertical="center" wrapText="1"/>
      <protection/>
    </xf>
    <xf numFmtId="0" fontId="5" fillId="0" borderId="17" xfId="33" applyFont="1" applyFill="1" applyBorder="1" applyAlignment="1" applyProtection="1">
      <alignment horizontal="center" vertical="center"/>
      <protection locked="0"/>
    </xf>
    <xf numFmtId="0" fontId="5" fillId="0" borderId="17" xfId="33" applyFont="1" applyBorder="1" applyAlignment="1" applyProtection="1">
      <alignment horizontal="center" vertical="center"/>
      <protection locked="0"/>
    </xf>
    <xf numFmtId="164" fontId="5" fillId="0" borderId="17" xfId="33" applyNumberFormat="1" applyFont="1" applyFill="1" applyBorder="1" applyAlignment="1" applyProtection="1">
      <alignment horizontal="center" vertical="center"/>
      <protection/>
    </xf>
    <xf numFmtId="164" fontId="5" fillId="0" borderId="17" xfId="33" applyNumberFormat="1" applyFont="1" applyFill="1" applyBorder="1" applyAlignment="1">
      <alignment horizontal="center" vertical="center" wrapText="1"/>
      <protection/>
    </xf>
    <xf numFmtId="0" fontId="5" fillId="0" borderId="22" xfId="33" applyFont="1" applyBorder="1" applyAlignment="1" applyProtection="1">
      <alignment horizontal="center" vertical="center"/>
      <protection locked="0"/>
    </xf>
    <xf numFmtId="0" fontId="5" fillId="0" borderId="23" xfId="33" applyFont="1" applyBorder="1" applyAlignment="1">
      <alignment horizontal="left" vertical="center" wrapText="1"/>
      <protection/>
    </xf>
    <xf numFmtId="0" fontId="5" fillId="0" borderId="23" xfId="33" applyFont="1" applyFill="1" applyBorder="1" applyAlignment="1" applyProtection="1">
      <alignment horizontal="center" vertical="center"/>
      <protection locked="0"/>
    </xf>
    <xf numFmtId="0" fontId="5" fillId="0" borderId="23" xfId="33" applyFont="1" applyBorder="1" applyAlignment="1" applyProtection="1">
      <alignment horizontal="center" vertical="center"/>
      <protection locked="0"/>
    </xf>
    <xf numFmtId="164" fontId="5" fillId="0" borderId="23" xfId="33" applyNumberFormat="1" applyFont="1" applyFill="1" applyBorder="1" applyAlignment="1" applyProtection="1">
      <alignment horizontal="center" vertical="center"/>
      <protection/>
    </xf>
    <xf numFmtId="164" fontId="5" fillId="0" borderId="23" xfId="33" applyNumberFormat="1" applyFont="1" applyFill="1" applyBorder="1" applyAlignment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5" fillId="35" borderId="17" xfId="0" applyFont="1" applyFill="1" applyBorder="1" applyAlignment="1">
      <alignment horizontal="left" vertical="center" wrapText="1"/>
    </xf>
    <xf numFmtId="0" fontId="0" fillId="36" borderId="25" xfId="0" applyFill="1" applyBorder="1" applyAlignment="1">
      <alignment/>
    </xf>
    <xf numFmtId="0" fontId="45" fillId="36" borderId="26" xfId="0" applyFont="1" applyFill="1" applyBorder="1" applyAlignment="1" applyProtection="1">
      <alignment horizontal="center" vertical="center" wrapText="1"/>
      <protection locked="0"/>
    </xf>
    <xf numFmtId="0" fontId="45" fillId="36" borderId="26" xfId="0" applyFont="1" applyFill="1" applyBorder="1" applyAlignment="1">
      <alignment horizontal="center" vertical="center" wrapText="1"/>
    </xf>
    <xf numFmtId="0" fontId="45" fillId="36" borderId="26" xfId="0" applyNumberFormat="1" applyFont="1" applyFill="1" applyBorder="1" applyAlignment="1">
      <alignment horizontal="center" vertical="center" wrapText="1"/>
    </xf>
    <xf numFmtId="164" fontId="45" fillId="36" borderId="26" xfId="0" applyNumberFormat="1" applyFont="1" applyFill="1" applyBorder="1" applyAlignment="1">
      <alignment horizontal="center" vertical="center" wrapText="1"/>
    </xf>
    <xf numFmtId="0" fontId="45" fillId="36" borderId="26" xfId="0" applyFont="1" applyFill="1" applyBorder="1" applyAlignment="1" applyProtection="1">
      <alignment horizontal="center" vertical="center" wrapText="1"/>
      <protection/>
    </xf>
    <xf numFmtId="16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45" fillId="36" borderId="26" xfId="0" applyNumberFormat="1" applyFont="1" applyFill="1" applyBorder="1" applyAlignment="1" applyProtection="1">
      <alignment horizontal="center" vertical="center" wrapText="1"/>
      <protection/>
    </xf>
    <xf numFmtId="164" fontId="46" fillId="0" borderId="25" xfId="0" applyNumberFormat="1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 applyProtection="1">
      <alignment horizontal="center" vertical="center"/>
      <protection locked="0"/>
    </xf>
    <xf numFmtId="0" fontId="46" fillId="0" borderId="25" xfId="0" applyFont="1" applyFill="1" applyBorder="1" applyAlignment="1">
      <alignment horizontal="center" vertical="center"/>
    </xf>
    <xf numFmtId="164" fontId="46" fillId="0" borderId="25" xfId="0" applyNumberFormat="1" applyFont="1" applyFill="1" applyBorder="1" applyAlignment="1" applyProtection="1">
      <alignment horizontal="center" vertical="center"/>
      <protection/>
    </xf>
    <xf numFmtId="164" fontId="46" fillId="0" borderId="25" xfId="0" applyNumberFormat="1" applyFont="1" applyFill="1" applyBorder="1" applyAlignment="1">
      <alignment horizontal="center" vertical="center" wrapText="1"/>
    </xf>
    <xf numFmtId="0" fontId="46" fillId="0" borderId="25" xfId="0" applyFont="1" applyFill="1" applyBorder="1" applyAlignment="1" applyProtection="1">
      <alignment horizontal="center" vertical="center"/>
      <protection/>
    </xf>
    <xf numFmtId="0" fontId="46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11" fillId="0" borderId="17" xfId="33" applyFont="1" applyBorder="1" applyAlignment="1">
      <alignment horizontal="center" vertical="center" wrapText="1"/>
      <protection/>
    </xf>
    <xf numFmtId="0" fontId="11" fillId="0" borderId="20" xfId="33" applyFont="1" applyBorder="1" applyAlignment="1">
      <alignment horizontal="left" vertical="center" wrapText="1"/>
      <protection/>
    </xf>
    <xf numFmtId="0" fontId="11" fillId="0" borderId="17" xfId="33" applyFont="1" applyBorder="1" applyAlignment="1">
      <alignment horizontal="left" vertical="center" wrapText="1"/>
      <protection/>
    </xf>
    <xf numFmtId="0" fontId="11" fillId="0" borderId="23" xfId="33" applyFont="1" applyBorder="1" applyAlignment="1">
      <alignment horizontal="center" vertical="center" wrapText="1"/>
      <protection/>
    </xf>
    <xf numFmtId="0" fontId="11" fillId="0" borderId="23" xfId="33" applyFont="1" applyBorder="1" applyAlignment="1">
      <alignment horizontal="left" vertical="center" wrapText="1"/>
      <protection/>
    </xf>
    <xf numFmtId="0" fontId="11" fillId="0" borderId="20" xfId="33" applyFont="1" applyBorder="1" applyAlignment="1">
      <alignment horizontal="center" vertical="center" wrapText="1"/>
      <protection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5" fillId="36" borderId="25" xfId="0" applyFont="1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45" fillId="36" borderId="25" xfId="0" applyFont="1" applyFill="1" applyBorder="1" applyAlignment="1" applyProtection="1">
      <alignment horizontal="center" vertical="center"/>
      <protection locked="0"/>
    </xf>
    <xf numFmtId="0" fontId="0" fillId="36" borderId="26" xfId="0" applyFill="1" applyBorder="1" applyAlignment="1">
      <alignment horizontal="center" vertical="center"/>
    </xf>
    <xf numFmtId="164" fontId="45" fillId="36" borderId="25" xfId="0" applyNumberFormat="1" applyFont="1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45" fillId="36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164" fontId="7" fillId="34" borderId="18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0" fillId="35" borderId="28" xfId="0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164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10" xfId="33" applyFont="1" applyBorder="1" applyAlignment="1">
      <alignment horizontal="center" vertical="center"/>
      <protection/>
    </xf>
    <xf numFmtId="0" fontId="7" fillId="33" borderId="17" xfId="33" applyFont="1" applyFill="1" applyBorder="1" applyAlignment="1" applyProtection="1">
      <alignment horizontal="center"/>
      <protection locked="0"/>
    </xf>
    <xf numFmtId="0" fontId="7" fillId="33" borderId="18" xfId="33" applyFont="1" applyFill="1" applyBorder="1" applyAlignment="1">
      <alignment horizontal="center" vertical="center" wrapText="1"/>
      <protection/>
    </xf>
    <xf numFmtId="164" fontId="5" fillId="0" borderId="32" xfId="33" applyNumberFormat="1" applyFont="1" applyBorder="1" applyAlignment="1">
      <alignment horizontal="center" vertical="center"/>
      <protection/>
    </xf>
    <xf numFmtId="0" fontId="7" fillId="0" borderId="33" xfId="33" applyFont="1" applyBorder="1" applyAlignment="1">
      <alignment horizontal="center" vertical="center"/>
      <protection/>
    </xf>
    <xf numFmtId="164" fontId="5" fillId="0" borderId="34" xfId="33" applyNumberFormat="1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D4D4D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O27"/>
  <sheetViews>
    <sheetView zoomScalePageLayoutView="0" workbookViewId="0" topLeftCell="A1">
      <selection activeCell="F28" sqref="F28"/>
    </sheetView>
  </sheetViews>
  <sheetFormatPr defaultColWidth="8.421875" defaultRowHeight="15"/>
  <cols>
    <col min="1" max="1" width="18.7109375" style="0" customWidth="1"/>
    <col min="2" max="2" width="20.28125" style="0" customWidth="1"/>
    <col min="3" max="3" width="16.8515625" style="0" customWidth="1"/>
    <col min="4" max="4" width="34.8515625" style="0" customWidth="1"/>
    <col min="5" max="7" width="33.8515625" style="0" customWidth="1"/>
    <col min="8" max="8" width="10.7109375" style="0" customWidth="1"/>
    <col min="9" max="9" width="18.00390625" style="0" customWidth="1"/>
    <col min="10" max="10" width="8.421875" style="0" customWidth="1"/>
    <col min="11" max="11" width="24.140625" style="0" customWidth="1"/>
    <col min="12" max="12" width="16.7109375" style="0" customWidth="1"/>
    <col min="13" max="13" width="10.8515625" style="0" customWidth="1"/>
    <col min="14" max="14" width="25.7109375" style="1" customWidth="1"/>
    <col min="15" max="15" width="20.57421875" style="2" customWidth="1"/>
  </cols>
  <sheetData>
    <row r="1" spans="1:15" s="4" customFormat="1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K1" s="5" t="s">
        <v>8</v>
      </c>
      <c r="L1" s="6" t="s">
        <v>9</v>
      </c>
      <c r="M1" s="6" t="s">
        <v>10</v>
      </c>
      <c r="N1" s="7" t="s">
        <v>11</v>
      </c>
      <c r="O1" s="8">
        <v>14</v>
      </c>
    </row>
    <row r="2" spans="1:15" ht="15">
      <c r="A2" s="9">
        <v>79</v>
      </c>
      <c r="B2" s="10" t="s">
        <v>12</v>
      </c>
      <c r="C2" s="10" t="s">
        <v>13</v>
      </c>
      <c r="D2" t="s">
        <v>14</v>
      </c>
      <c r="E2" t="s">
        <v>15</v>
      </c>
      <c r="L2" t="s">
        <v>13</v>
      </c>
      <c r="M2">
        <v>0</v>
      </c>
      <c r="N2" s="11" t="s">
        <v>16</v>
      </c>
      <c r="O2" s="12" t="s">
        <v>17</v>
      </c>
    </row>
    <row r="3" spans="1:15" ht="15">
      <c r="A3" s="9">
        <v>78</v>
      </c>
      <c r="B3" s="10" t="s">
        <v>18</v>
      </c>
      <c r="C3" s="10" t="s">
        <v>13</v>
      </c>
      <c r="D3" t="s">
        <v>19</v>
      </c>
      <c r="E3" t="s">
        <v>20</v>
      </c>
      <c r="L3" t="s">
        <v>21</v>
      </c>
      <c r="M3">
        <v>5</v>
      </c>
      <c r="N3" s="13" t="s">
        <v>22</v>
      </c>
      <c r="O3" s="14" t="s">
        <v>23</v>
      </c>
    </row>
    <row r="4" spans="1:14" ht="15">
      <c r="A4" s="15">
        <v>71</v>
      </c>
      <c r="B4" s="10" t="s">
        <v>24</v>
      </c>
      <c r="C4" s="10" t="s">
        <v>13</v>
      </c>
      <c r="D4" t="s">
        <v>25</v>
      </c>
      <c r="E4" t="s">
        <v>26</v>
      </c>
      <c r="K4" t="s">
        <v>24</v>
      </c>
      <c r="L4" t="s">
        <v>27</v>
      </c>
      <c r="M4">
        <v>20</v>
      </c>
      <c r="N4" s="16"/>
    </row>
    <row r="5" spans="1:13" ht="15">
      <c r="A5" s="9">
        <v>83</v>
      </c>
      <c r="B5" s="10" t="s">
        <v>28</v>
      </c>
      <c r="C5" s="10" t="s">
        <v>13</v>
      </c>
      <c r="D5" t="s">
        <v>29</v>
      </c>
      <c r="E5" t="s">
        <v>30</v>
      </c>
      <c r="K5" t="s">
        <v>12</v>
      </c>
      <c r="L5" t="s">
        <v>31</v>
      </c>
      <c r="M5">
        <v>50</v>
      </c>
    </row>
    <row r="6" spans="1:13" ht="15">
      <c r="A6" s="9">
        <v>81</v>
      </c>
      <c r="B6" s="10" t="s">
        <v>12</v>
      </c>
      <c r="C6" s="10" t="s">
        <v>21</v>
      </c>
      <c r="D6" t="s">
        <v>32</v>
      </c>
      <c r="E6" t="s">
        <v>33</v>
      </c>
      <c r="K6" t="s">
        <v>18</v>
      </c>
      <c r="M6">
        <v>150</v>
      </c>
    </row>
    <row r="7" spans="1:11" ht="15">
      <c r="A7" s="9">
        <v>76</v>
      </c>
      <c r="B7" s="10" t="s">
        <v>18</v>
      </c>
      <c r="C7" s="10" t="s">
        <v>21</v>
      </c>
      <c r="D7" t="s">
        <v>34</v>
      </c>
      <c r="E7" t="s">
        <v>35</v>
      </c>
      <c r="K7" t="s">
        <v>28</v>
      </c>
    </row>
    <row r="8" spans="1:5" ht="15">
      <c r="A8" s="9">
        <v>74</v>
      </c>
      <c r="B8" s="10" t="s">
        <v>24</v>
      </c>
      <c r="C8" s="10" t="s">
        <v>21</v>
      </c>
      <c r="D8" t="s">
        <v>36</v>
      </c>
      <c r="E8" t="s">
        <v>37</v>
      </c>
    </row>
    <row r="9" spans="1:5" ht="15">
      <c r="A9" s="9">
        <v>82</v>
      </c>
      <c r="B9" s="10" t="s">
        <v>28</v>
      </c>
      <c r="C9" s="10" t="s">
        <v>21</v>
      </c>
      <c r="D9" t="s">
        <v>38</v>
      </c>
      <c r="E9" t="s">
        <v>39</v>
      </c>
    </row>
    <row r="10" spans="1:7" ht="15">
      <c r="A10" s="9">
        <v>80</v>
      </c>
      <c r="B10" s="10" t="s">
        <v>12</v>
      </c>
      <c r="C10" s="10" t="s">
        <v>31</v>
      </c>
      <c r="D10" t="s">
        <v>40</v>
      </c>
      <c r="E10" t="s">
        <v>41</v>
      </c>
      <c r="F10" t="s">
        <v>42</v>
      </c>
      <c r="G10" t="s">
        <v>43</v>
      </c>
    </row>
    <row r="11" spans="1:7" ht="15">
      <c r="A11" s="9">
        <v>77</v>
      </c>
      <c r="B11" s="10" t="s">
        <v>18</v>
      </c>
      <c r="C11" s="10" t="s">
        <v>31</v>
      </c>
      <c r="D11" t="s">
        <v>44</v>
      </c>
      <c r="E11" t="s">
        <v>45</v>
      </c>
      <c r="F11" t="s">
        <v>46</v>
      </c>
      <c r="G11" t="s">
        <v>47</v>
      </c>
    </row>
    <row r="12" spans="1:7" ht="15">
      <c r="A12" s="9">
        <v>73</v>
      </c>
      <c r="B12" s="10" t="s">
        <v>24</v>
      </c>
      <c r="C12" s="10" t="s">
        <v>31</v>
      </c>
      <c r="D12" t="s">
        <v>48</v>
      </c>
      <c r="E12" t="s">
        <v>49</v>
      </c>
      <c r="F12" t="s">
        <v>50</v>
      </c>
      <c r="G12" t="s">
        <v>51</v>
      </c>
    </row>
    <row r="13" spans="1:7" ht="15">
      <c r="A13" s="9">
        <v>84</v>
      </c>
      <c r="B13" s="10" t="s">
        <v>28</v>
      </c>
      <c r="C13" s="10" t="s">
        <v>31</v>
      </c>
      <c r="D13" t="s">
        <v>52</v>
      </c>
      <c r="E13" t="s">
        <v>53</v>
      </c>
      <c r="F13" t="s">
        <v>54</v>
      </c>
      <c r="G13" t="s">
        <v>55</v>
      </c>
    </row>
    <row r="14" spans="1:5" ht="15">
      <c r="A14" s="9">
        <v>66</v>
      </c>
      <c r="C14" s="10" t="s">
        <v>13</v>
      </c>
      <c r="D14" t="s">
        <v>56</v>
      </c>
      <c r="E14" t="s">
        <v>57</v>
      </c>
    </row>
    <row r="15" spans="1:5" ht="15">
      <c r="A15" s="9">
        <v>75</v>
      </c>
      <c r="B15" s="10"/>
      <c r="C15" s="10" t="s">
        <v>21</v>
      </c>
      <c r="D15" t="s">
        <v>58</v>
      </c>
      <c r="E15" t="s">
        <v>59</v>
      </c>
    </row>
    <row r="16" spans="1:5" ht="15">
      <c r="A16" s="9">
        <v>68</v>
      </c>
      <c r="B16" s="10"/>
      <c r="C16" s="10" t="s">
        <v>21</v>
      </c>
      <c r="D16" t="s">
        <v>60</v>
      </c>
      <c r="E16" t="s">
        <v>61</v>
      </c>
    </row>
    <row r="17" spans="1:5" ht="15">
      <c r="A17" s="9">
        <v>59</v>
      </c>
      <c r="B17" s="10"/>
      <c r="C17" s="10" t="s">
        <v>21</v>
      </c>
      <c r="D17" t="s">
        <v>62</v>
      </c>
      <c r="E17" t="s">
        <v>63</v>
      </c>
    </row>
    <row r="18" spans="1:5" ht="15">
      <c r="A18" s="9">
        <v>70</v>
      </c>
      <c r="B18" s="10"/>
      <c r="C18" s="10" t="s">
        <v>27</v>
      </c>
      <c r="D18" t="s">
        <v>64</v>
      </c>
      <c r="E18" t="s">
        <v>65</v>
      </c>
    </row>
    <row r="19" spans="1:5" ht="15">
      <c r="A19" s="9">
        <v>67</v>
      </c>
      <c r="B19" s="10"/>
      <c r="C19" s="10" t="s">
        <v>27</v>
      </c>
      <c r="D19" t="s">
        <v>66</v>
      </c>
      <c r="E19" t="s">
        <v>67</v>
      </c>
    </row>
    <row r="20" spans="1:5" ht="15">
      <c r="A20" s="9">
        <v>65</v>
      </c>
      <c r="B20" s="10"/>
      <c r="C20" s="10" t="s">
        <v>27</v>
      </c>
      <c r="D20" t="s">
        <v>68</v>
      </c>
      <c r="E20" t="s">
        <v>69</v>
      </c>
    </row>
    <row r="21" spans="1:5" ht="15">
      <c r="A21" s="9">
        <v>69</v>
      </c>
      <c r="C21" s="10" t="s">
        <v>70</v>
      </c>
      <c r="D21" t="s">
        <v>71</v>
      </c>
      <c r="E21" t="s">
        <v>72</v>
      </c>
    </row>
    <row r="22" spans="1:5" ht="15">
      <c r="A22" s="9">
        <v>64</v>
      </c>
      <c r="B22" s="10"/>
      <c r="C22" s="10" t="s">
        <v>70</v>
      </c>
      <c r="D22" t="s">
        <v>73</v>
      </c>
      <c r="E22" t="s">
        <v>74</v>
      </c>
    </row>
    <row r="23" spans="1:5" ht="15">
      <c r="A23" s="9">
        <v>63</v>
      </c>
      <c r="B23" s="10"/>
      <c r="C23" s="10" t="s">
        <v>70</v>
      </c>
      <c r="D23" t="s">
        <v>75</v>
      </c>
      <c r="E23" t="s">
        <v>76</v>
      </c>
    </row>
    <row r="24" spans="1:5" ht="15">
      <c r="A24" s="9">
        <v>62</v>
      </c>
      <c r="C24" s="10" t="s">
        <v>70</v>
      </c>
      <c r="D24" t="s">
        <v>77</v>
      </c>
      <c r="E24" t="s">
        <v>78</v>
      </c>
    </row>
    <row r="25" spans="1:5" ht="15">
      <c r="A25" s="9">
        <v>60</v>
      </c>
      <c r="B25" s="10"/>
      <c r="C25" s="10" t="s">
        <v>70</v>
      </c>
      <c r="D25" t="s">
        <v>79</v>
      </c>
      <c r="E25" t="s">
        <v>80</v>
      </c>
    </row>
    <row r="26" spans="1:5" ht="15">
      <c r="A26" s="9">
        <v>61</v>
      </c>
      <c r="B26" s="10"/>
      <c r="C26" s="10" t="s">
        <v>70</v>
      </c>
      <c r="D26" t="s">
        <v>81</v>
      </c>
      <c r="E26" t="s">
        <v>82</v>
      </c>
    </row>
    <row r="27" spans="1:5" ht="15">
      <c r="A27" s="9">
        <v>44</v>
      </c>
      <c r="C27" s="10" t="s">
        <v>13</v>
      </c>
      <c r="D27" t="s">
        <v>83</v>
      </c>
      <c r="E27" t="s">
        <v>84</v>
      </c>
    </row>
  </sheetData>
  <sheetProtection selectLockedCells="1" selectUnlockedCells="1"/>
  <dataValidations count="11">
    <dataValidation type="list" allowBlank="1" showInputMessage="1" showErrorMessage="1" sqref="I26:I27">
      <formula1>$K$1:$K$7</formula1>
      <formula2>0</formula2>
    </dataValidation>
    <dataValidation type="list" allowBlank="1" showInputMessage="1" showErrorMessage="1" sqref="I7:I25">
      <formula1>$K$4:$K$7</formula1>
      <formula2>0</formula2>
    </dataValidation>
    <dataValidation type="list" allowBlank="1" showInputMessage="1" showErrorMessage="1" promptTitle="Укажите команду" prompt="Выберите команду из списка или оставьте пустым для участников личного зачета" sqref="I4">
      <formula1>OFFSET($K$4,0,0,COUNTA($K$4:$K$100),1)</formula1>
      <formula2>0</formula2>
    </dataValidation>
    <dataValidation type="list" allowBlank="1" showErrorMessage="1" promptTitle="Укажите команду" prompt="Выберите команду из списка или оставьте пустым для участников личного зачета" errorTitle="Укажите команду" error="Выберите команду из списка или оставьте пустым для участников личного зачета" sqref="B1">
      <formula1>OFFSET($K$4,0,0,COUNTA($K$4:$K$100),1)</formula1>
      <formula2>0</formula2>
    </dataValidation>
    <dataValidation type="list" allowBlank="1" showInputMessage="1" showErrorMessage="1" sqref="C1">
      <formula1>$L$2:$L$5</formula1>
      <formula2>0</formula2>
    </dataValidation>
    <dataValidation type="whole" allowBlank="1" showInputMessage="1" showErrorMessage="1" errorTitle="Укажите  количество ворот" error="Укажите количество ворот в диапазоне от 1 до 20" sqref="O1">
      <formula1>1</formula1>
      <formula2>20</formula2>
    </dataValidation>
    <dataValidation type="list" showInputMessage="1" showErrorMessage="1" sqref="O2">
      <formula1>"По сумме попыток,По лучшей попытке"</formula1>
      <formula2>0</formula2>
    </dataValidation>
    <dataValidation type="list" allowBlank="1" showInputMessage="1" showErrorMessage="1" sqref="O3">
      <formula1>"Да,Нет"</formula1>
      <formula2>0</formula2>
    </dataValidation>
    <dataValidation type="list" showInputMessage="1" showErrorMessage="1" sqref="O4">
      <formula1>"Показывать,Не показывать"</formula1>
      <formula2>0</formula2>
    </dataValidation>
    <dataValidation type="list" allowBlank="1" showErrorMessage="1" promptTitle="Укажите команду" prompt="Выберите команду из списка или оставьте пустым для участников личного зачета" errorTitle="Укажите команду" error="Выберите команду из списка или оставьте пустым для участников личного зачета" sqref="B2:B13 B15:B20 B22:B23 B25:B26">
      <formula1>OFFSET($K$4,0,0,COUNTA($K$4:$K$106),1)</formula1>
      <formula2>0</formula2>
    </dataValidation>
    <dataValidation type="list" allowBlank="1" showInputMessage="1" showErrorMessage="1" sqref="C2:C27">
      <formula1>OFFSET($L$2,0,0,COUNTA($L$2:$L$106),1)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H9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9" sqref="U19"/>
    </sheetView>
  </sheetViews>
  <sheetFormatPr defaultColWidth="9.140625" defaultRowHeight="30" customHeight="1"/>
  <cols>
    <col min="1" max="1" width="9.140625" style="17" customWidth="1"/>
    <col min="2" max="2" width="19.7109375" style="19" customWidth="1"/>
    <col min="3" max="11" width="3.7109375" style="17" customWidth="1"/>
    <col min="12" max="12" width="4.00390625" style="17" customWidth="1"/>
    <col min="13" max="14" width="3.7109375" style="17" customWidth="1"/>
    <col min="15" max="15" width="10.00390625" style="20" customWidth="1"/>
    <col min="16" max="16" width="11.140625" style="21" customWidth="1"/>
    <col min="17" max="17" width="9.140625" style="18" customWidth="1"/>
    <col min="18" max="16384" width="9.140625" style="21" customWidth="1"/>
  </cols>
  <sheetData>
    <row r="1" spans="1:20" ht="18.75" customHeight="1">
      <c r="A1" s="22">
        <v>1</v>
      </c>
      <c r="B1" s="23">
        <v>4</v>
      </c>
      <c r="C1" s="22">
        <v>5</v>
      </c>
      <c r="D1" s="24">
        <v>6</v>
      </c>
      <c r="E1" s="22">
        <v>7</v>
      </c>
      <c r="F1" s="24">
        <v>8</v>
      </c>
      <c r="G1" s="22">
        <v>9</v>
      </c>
      <c r="H1" s="24">
        <v>10</v>
      </c>
      <c r="I1" s="22">
        <v>11</v>
      </c>
      <c r="J1" s="24">
        <v>12</v>
      </c>
      <c r="K1" s="22">
        <v>13</v>
      </c>
      <c r="L1" s="24">
        <v>14</v>
      </c>
      <c r="M1" s="22">
        <v>15</v>
      </c>
      <c r="N1" s="24">
        <v>16</v>
      </c>
      <c r="O1" s="25">
        <v>25</v>
      </c>
      <c r="P1" s="23">
        <v>68</v>
      </c>
      <c r="Q1" s="22">
        <v>69</v>
      </c>
      <c r="R1" s="23">
        <v>70</v>
      </c>
      <c r="S1" s="22">
        <v>71</v>
      </c>
      <c r="T1" s="23">
        <v>72</v>
      </c>
    </row>
    <row r="2" spans="1:34" ht="15" customHeight="1">
      <c r="A2" s="38"/>
      <c r="B2" s="39"/>
      <c r="C2" s="122" t="s">
        <v>85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1" t="s">
        <v>209</v>
      </c>
      <c r="Q2" s="121" t="s">
        <v>95</v>
      </c>
      <c r="R2" s="122" t="s">
        <v>85</v>
      </c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1" t="s">
        <v>209</v>
      </c>
      <c r="AF2" s="121" t="s">
        <v>101</v>
      </c>
      <c r="AG2" s="121" t="s">
        <v>210</v>
      </c>
      <c r="AH2" s="121" t="s">
        <v>95</v>
      </c>
    </row>
    <row r="3" spans="1:34" s="29" customFormat="1" ht="38.25">
      <c r="A3" s="26" t="s">
        <v>87</v>
      </c>
      <c r="B3" s="28" t="s">
        <v>88</v>
      </c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8" t="s">
        <v>89</v>
      </c>
      <c r="P3" s="121"/>
      <c r="Q3" s="121"/>
      <c r="R3" s="27">
        <v>1</v>
      </c>
      <c r="S3" s="27">
        <v>2</v>
      </c>
      <c r="T3" s="27">
        <v>3</v>
      </c>
      <c r="U3" s="27">
        <v>4</v>
      </c>
      <c r="V3" s="27">
        <v>5</v>
      </c>
      <c r="W3" s="27">
        <v>6</v>
      </c>
      <c r="X3" s="27">
        <v>7</v>
      </c>
      <c r="Y3" s="27">
        <v>8</v>
      </c>
      <c r="Z3" s="27">
        <v>9</v>
      </c>
      <c r="AA3" s="27">
        <v>10</v>
      </c>
      <c r="AB3" s="27">
        <v>11</v>
      </c>
      <c r="AC3" s="27">
        <v>12</v>
      </c>
      <c r="AD3" s="28" t="s">
        <v>89</v>
      </c>
      <c r="AE3" s="121"/>
      <c r="AF3" s="121"/>
      <c r="AG3" s="121"/>
      <c r="AH3" s="121"/>
    </row>
    <row r="4" spans="1:34" s="32" customFormat="1" ht="24" customHeight="1">
      <c r="A4" s="40"/>
      <c r="B4" s="42" t="s">
        <v>208</v>
      </c>
      <c r="C4" s="43">
        <v>5</v>
      </c>
      <c r="D4" s="43">
        <v>150</v>
      </c>
      <c r="E4" s="43">
        <v>5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0">
        <v>0</v>
      </c>
      <c r="L4" s="40">
        <v>0</v>
      </c>
      <c r="M4" s="40">
        <v>150</v>
      </c>
      <c r="N4" s="40">
        <v>0</v>
      </c>
      <c r="O4" s="37">
        <f>IF(SUM(C4:N4)&gt;0,SUM(C4:N4),"")</f>
        <v>310</v>
      </c>
      <c r="P4" s="46">
        <v>201</v>
      </c>
      <c r="Q4" s="41">
        <v>506</v>
      </c>
      <c r="R4" s="43">
        <v>0</v>
      </c>
      <c r="S4" s="43">
        <v>150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0">
        <v>0</v>
      </c>
      <c r="AA4" s="40">
        <v>0</v>
      </c>
      <c r="AB4" s="40">
        <v>150</v>
      </c>
      <c r="AC4" s="40">
        <v>0</v>
      </c>
      <c r="AD4" s="37">
        <f>IF(SUM(R4:AC4)&gt;0,SUM(R4:AC4),"")</f>
        <v>300</v>
      </c>
      <c r="AE4" s="46">
        <v>186</v>
      </c>
      <c r="AF4" s="41">
        <v>486</v>
      </c>
      <c r="AG4" s="41">
        <v>992</v>
      </c>
      <c r="AH4" s="41">
        <v>5</v>
      </c>
    </row>
    <row r="5" spans="1:34" s="32" customFormat="1" ht="24" customHeight="1">
      <c r="A5" s="40"/>
      <c r="B5" s="42" t="s">
        <v>41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0">
        <v>0</v>
      </c>
      <c r="L5" s="40">
        <v>0</v>
      </c>
      <c r="M5" s="40">
        <v>0</v>
      </c>
      <c r="N5" s="40">
        <v>0</v>
      </c>
      <c r="O5" s="37">
        <v>0</v>
      </c>
      <c r="P5" s="47">
        <v>214</v>
      </c>
      <c r="Q5" s="41">
        <v>214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5</v>
      </c>
      <c r="Y5" s="43">
        <v>5</v>
      </c>
      <c r="Z5" s="40">
        <v>0</v>
      </c>
      <c r="AA5" s="40">
        <v>0</v>
      </c>
      <c r="AB5" s="40">
        <v>0</v>
      </c>
      <c r="AC5" s="40">
        <v>0</v>
      </c>
      <c r="AD5" s="37">
        <f>IF(SUM(R5:AC5)&gt;0,SUM(R5:AC5),"")</f>
        <v>10</v>
      </c>
      <c r="AE5" s="47">
        <v>210</v>
      </c>
      <c r="AF5" s="41">
        <v>210</v>
      </c>
      <c r="AG5" s="41">
        <v>424</v>
      </c>
      <c r="AH5" s="41">
        <v>2</v>
      </c>
    </row>
    <row r="6" spans="1:34" ht="12.75">
      <c r="A6" s="40"/>
      <c r="B6" s="42" t="s">
        <v>45</v>
      </c>
      <c r="C6" s="43">
        <v>0</v>
      </c>
      <c r="D6" s="43">
        <v>0</v>
      </c>
      <c r="E6" s="43">
        <v>5</v>
      </c>
      <c r="F6" s="43">
        <v>150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0">
        <v>0</v>
      </c>
      <c r="O6" s="37">
        <f>IF(SUM(C6:N6)&gt;0,SUM(C6:N6),"")</f>
        <v>155</v>
      </c>
      <c r="P6" s="47">
        <v>168</v>
      </c>
      <c r="Q6" s="41">
        <v>323</v>
      </c>
      <c r="R6" s="43">
        <v>5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0">
        <v>0</v>
      </c>
      <c r="AD6" s="37">
        <f>IF(SUM(R6:AC6)&gt;0,SUM(R6:AC6),"")</f>
        <v>5</v>
      </c>
      <c r="AE6" s="47">
        <v>167</v>
      </c>
      <c r="AF6" s="41">
        <v>172</v>
      </c>
      <c r="AG6" s="41">
        <v>495</v>
      </c>
      <c r="AH6" s="41">
        <v>3</v>
      </c>
    </row>
    <row r="7" spans="1:34" ht="24" customHeight="1">
      <c r="A7" s="40"/>
      <c r="B7" s="42" t="s">
        <v>56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5</v>
      </c>
      <c r="K7" s="40">
        <v>0</v>
      </c>
      <c r="L7" s="40">
        <v>0</v>
      </c>
      <c r="M7" s="40">
        <v>0</v>
      </c>
      <c r="N7" s="40">
        <v>0</v>
      </c>
      <c r="O7" s="37">
        <v>5</v>
      </c>
      <c r="P7" s="46">
        <v>153</v>
      </c>
      <c r="Q7" s="41">
        <v>158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0">
        <v>0</v>
      </c>
      <c r="AA7" s="40">
        <v>0</v>
      </c>
      <c r="AB7" s="40">
        <v>0</v>
      </c>
      <c r="AC7" s="40">
        <v>0</v>
      </c>
      <c r="AD7" s="37">
        <v>0</v>
      </c>
      <c r="AE7" s="46">
        <v>163</v>
      </c>
      <c r="AF7" s="41">
        <v>163</v>
      </c>
      <c r="AG7" s="41">
        <v>321</v>
      </c>
      <c r="AH7" s="41">
        <v>1</v>
      </c>
    </row>
    <row r="8" spans="1:34" ht="24" customHeight="1">
      <c r="A8" s="40"/>
      <c r="B8" s="42" t="s">
        <v>165</v>
      </c>
      <c r="C8" s="43">
        <v>5</v>
      </c>
      <c r="D8" s="43">
        <v>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0">
        <v>0</v>
      </c>
      <c r="L8" s="40">
        <v>0</v>
      </c>
      <c r="M8" s="40">
        <v>0</v>
      </c>
      <c r="N8" s="40">
        <v>0</v>
      </c>
      <c r="O8" s="37">
        <f aca="true" t="shared" si="0" ref="O8:O39">IF(SUM(C8:N8)&gt;0,SUM(C8:N8),"")</f>
        <v>10</v>
      </c>
      <c r="P8" s="47">
        <v>229</v>
      </c>
      <c r="Q8" s="41">
        <v>239</v>
      </c>
      <c r="R8" s="43">
        <v>0</v>
      </c>
      <c r="S8" s="43">
        <v>5</v>
      </c>
      <c r="T8" s="43">
        <v>5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0">
        <v>0</v>
      </c>
      <c r="AA8" s="40">
        <v>50</v>
      </c>
      <c r="AB8" s="40">
        <v>150</v>
      </c>
      <c r="AC8" s="40">
        <v>0</v>
      </c>
      <c r="AD8" s="37">
        <v>210</v>
      </c>
      <c r="AE8" s="47">
        <v>235</v>
      </c>
      <c r="AF8" s="41">
        <v>445</v>
      </c>
      <c r="AG8" s="41">
        <v>684</v>
      </c>
      <c r="AH8" s="41">
        <v>4</v>
      </c>
    </row>
    <row r="9" spans="2:15" ht="24" customHeight="1">
      <c r="B9" s="19">
        <f>IF(A9&lt;&gt;"",CONCATENATE(VLOOKUP(A9,Участники!$A$2:$E$103,4),IF(VLOOKUP(A9,Участники!$A$2:$E$103,5)&lt;&gt;"",CONCATENATE(CHAR(10),VLOOKUP(A9,Участники!$A$2:$E$103,5)),""),IF(VLOOKUP(A9,Участники!$A$2:$F$103,6)&lt;&gt;"",CONCATENATE(CHAR(10),VLOOKUP(A9,Участники!$A$2:$F$103,6)),""),IF(VLOOKUP(A9,Участники!$A$2:$G$103,7)&lt;&gt;"",CONCATENATE(CHAR(10),VLOOKUP(A9,Участники!$A$2:$G$103,7)),"")),"")</f>
      </c>
      <c r="C9" s="33"/>
      <c r="D9" s="33"/>
      <c r="E9" s="33"/>
      <c r="F9" s="33"/>
      <c r="G9" s="33"/>
      <c r="H9" s="33"/>
      <c r="I9" s="33"/>
      <c r="J9" s="33"/>
      <c r="O9" s="31">
        <f t="shared" si="0"/>
      </c>
    </row>
    <row r="10" spans="2:15" ht="24" customHeight="1">
      <c r="B10" s="19">
        <f>IF(A10&lt;&gt;"",CONCATENATE(VLOOKUP(A10,Участники!$A$2:$E$103,4),IF(VLOOKUP(A10,Участники!$A$2:$E$103,5)&lt;&gt;"",CONCATENATE(CHAR(10),VLOOKUP(A10,Участники!$A$2:$E$103,5)),""),IF(VLOOKUP(A10,Участники!$A$2:$F$103,6)&lt;&gt;"",CONCATENATE(CHAR(10),VLOOKUP(A10,Участники!$A$2:$F$103,6)),""),IF(VLOOKUP(A10,Участники!$A$2:$G$103,7)&lt;&gt;"",CONCATENATE(CHAR(10),VLOOKUP(A10,Участники!$A$2:$G$103,7)),"")),"")</f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O10" s="31">
        <f t="shared" si="0"/>
      </c>
    </row>
    <row r="11" spans="2:15" ht="24" customHeight="1">
      <c r="B11" s="19">
        <f>IF(A11&lt;&gt;"",CONCATENATE(VLOOKUP(A11,Участники!$A$2:$E$103,4),IF(VLOOKUP(A11,Участники!$A$2:$E$103,5)&lt;&gt;"",CONCATENATE(CHAR(10),VLOOKUP(A11,Участники!$A$2:$E$103,5)),""),IF(VLOOKUP(A11,Участники!$A$2:$F$103,6)&lt;&gt;"",CONCATENATE(CHAR(10),VLOOKUP(A11,Участники!$A$2:$F$103,6)),""),IF(VLOOKUP(A11,Участники!$A$2:$G$103,7)&lt;&gt;"",CONCATENATE(CHAR(10),VLOOKUP(A11,Участники!$A$2:$G$103,7)),"")),"")</f>
      </c>
      <c r="C11" s="33"/>
      <c r="D11" s="33"/>
      <c r="E11" s="33"/>
      <c r="F11" s="33"/>
      <c r="G11" s="33"/>
      <c r="H11" s="33"/>
      <c r="I11" s="33"/>
      <c r="J11" s="33"/>
      <c r="O11" s="31">
        <f t="shared" si="0"/>
      </c>
    </row>
    <row r="12" spans="2:15" ht="24" customHeight="1">
      <c r="B12" s="19">
        <f>IF(A12&lt;&gt;"",CONCATENATE(VLOOKUP(A12,Участники!$A$2:$E$103,4),IF(VLOOKUP(A12,Участники!$A$2:$E$103,5)&lt;&gt;"",CONCATENATE(CHAR(10),VLOOKUP(A12,Участники!$A$2:$E$103,5)),""),IF(VLOOKUP(A12,Участники!$A$2:$F$103,6)&lt;&gt;"",CONCATENATE(CHAR(10),VLOOKUP(A12,Участники!$A$2:$F$103,6)),""),IF(VLOOKUP(A12,Участники!$A$2:$G$103,7)&lt;&gt;"",CONCATENATE(CHAR(10),VLOOKUP(A12,Участники!$A$2:$G$103,7)),"")),"")</f>
      </c>
      <c r="C12" s="33"/>
      <c r="D12" s="33"/>
      <c r="E12" s="33"/>
      <c r="F12" s="33"/>
      <c r="G12" s="33"/>
      <c r="H12" s="33"/>
      <c r="I12" s="33"/>
      <c r="J12" s="33"/>
      <c r="O12" s="31">
        <f t="shared" si="0"/>
      </c>
    </row>
    <row r="13" spans="2:15" ht="24" customHeight="1">
      <c r="B13" s="19">
        <f>IF(A13&lt;&gt;"",CONCATENATE(VLOOKUP(A13,Участники!$A$2:$E$103,4),IF(VLOOKUP(A13,Участники!$A$2:$E$103,5)&lt;&gt;"",CONCATENATE(CHAR(10),VLOOKUP(A13,Участники!$A$2:$E$103,5)),""),IF(VLOOKUP(A13,Участники!$A$2:$F$103,6)&lt;&gt;"",CONCATENATE(CHAR(10),VLOOKUP(A13,Участники!$A$2:$F$103,6)),""),IF(VLOOKUP(A13,Участники!$A$2:$G$103,7)&lt;&gt;"",CONCATENATE(CHAR(10),VLOOKUP(A13,Участники!$A$2:$G$103,7)),"")),"")</f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O13" s="31">
        <f t="shared" si="0"/>
      </c>
    </row>
    <row r="14" spans="2:15" ht="24" customHeight="1">
      <c r="B14" s="19">
        <f>IF(A14&lt;&gt;"",CONCATENATE(VLOOKUP(A14,Участники!$A$2:$E$103,4),IF(VLOOKUP(A14,Участники!$A$2:$E$103,5)&lt;&gt;"",CONCATENATE(CHAR(10),VLOOKUP(A14,Участники!$A$2:$E$103,5)),""),IF(VLOOKUP(A14,Участники!$A$2:$F$103,6)&lt;&gt;"",CONCATENATE(CHAR(10),VLOOKUP(A14,Участники!$A$2:$F$103,6)),""),IF(VLOOKUP(A14,Участники!$A$2:$G$103,7)&lt;&gt;"",CONCATENATE(CHAR(10),VLOOKUP(A14,Участники!$A$2:$G$103,7)),"")),"")</f>
      </c>
      <c r="C14" s="33"/>
      <c r="D14" s="33"/>
      <c r="E14" s="33"/>
      <c r="F14" s="33"/>
      <c r="G14" s="33"/>
      <c r="H14" s="33"/>
      <c r="I14" s="33"/>
      <c r="J14" s="33"/>
      <c r="O14" s="31">
        <f t="shared" si="0"/>
      </c>
    </row>
    <row r="15" spans="2:15" ht="24" customHeight="1">
      <c r="B15" s="19">
        <f>IF(A15&lt;&gt;"",CONCATENATE(VLOOKUP(A15,Участники!$A$2:$E$103,4),IF(VLOOKUP(A15,Участники!$A$2:$E$103,5)&lt;&gt;"",CONCATENATE(CHAR(10),VLOOKUP(A15,Участники!$A$2:$E$103,5)),""),IF(VLOOKUP(A15,Участники!$A$2:$F$103,6)&lt;&gt;"",CONCATENATE(CHAR(10),VLOOKUP(A15,Участники!$A$2:$F$103,6)),""),IF(VLOOKUP(A15,Участники!$A$2:$G$103,7)&lt;&gt;"",CONCATENATE(CHAR(10),VLOOKUP(A15,Участники!$A$2:$G$103,7)),"")),"")</f>
      </c>
      <c r="C15" s="33"/>
      <c r="D15" s="33"/>
      <c r="E15" s="33"/>
      <c r="F15" s="33"/>
      <c r="G15" s="33"/>
      <c r="H15" s="33"/>
      <c r="I15" s="33"/>
      <c r="J15" s="33"/>
      <c r="O15" s="31">
        <f t="shared" si="0"/>
      </c>
    </row>
    <row r="16" spans="2:15" ht="24" customHeight="1">
      <c r="B16" s="19">
        <f>IF(A16&lt;&gt;"",CONCATENATE(VLOOKUP(A16,Участники!$A$2:$E$103,4),IF(VLOOKUP(A16,Участники!$A$2:$E$103,5)&lt;&gt;"",CONCATENATE(CHAR(10),VLOOKUP(A16,Участники!$A$2:$E$103,5)),""),IF(VLOOKUP(A16,Участники!$A$2:$F$103,6)&lt;&gt;"",CONCATENATE(CHAR(10),VLOOKUP(A16,Участники!$A$2:$F$103,6)),""),IF(VLOOKUP(A16,Участники!$A$2:$G$103,7)&lt;&gt;"",CONCATENATE(CHAR(10),VLOOKUP(A16,Участники!$A$2:$G$103,7)),"")),"")</f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O16" s="31">
        <f t="shared" si="0"/>
      </c>
    </row>
    <row r="17" spans="2:15" ht="24" customHeight="1">
      <c r="B17" s="19">
        <f>IF(A17&lt;&gt;"",CONCATENATE(VLOOKUP(A17,Участники!$A$2:$E$103,4),IF(VLOOKUP(A17,Участники!$A$2:$E$103,5)&lt;&gt;"",CONCATENATE(CHAR(10),VLOOKUP(A17,Участники!$A$2:$E$103,5)),""),IF(VLOOKUP(A17,Участники!$A$2:$F$103,6)&lt;&gt;"",CONCATENATE(CHAR(10),VLOOKUP(A17,Участники!$A$2:$F$103,6)),""),IF(VLOOKUP(A17,Участники!$A$2:$G$103,7)&lt;&gt;"",CONCATENATE(CHAR(10),VLOOKUP(A17,Участники!$A$2:$G$103,7)),"")),"")</f>
      </c>
      <c r="C17" s="33"/>
      <c r="D17" s="33"/>
      <c r="E17" s="33"/>
      <c r="F17" s="33"/>
      <c r="G17" s="33"/>
      <c r="H17" s="33"/>
      <c r="I17" s="33"/>
      <c r="J17" s="33"/>
      <c r="O17" s="31">
        <f t="shared" si="0"/>
      </c>
    </row>
    <row r="18" spans="2:15" ht="24" customHeight="1">
      <c r="B18" s="19">
        <f>IF(A18&lt;&gt;"",CONCATENATE(VLOOKUP(A18,Участники!$A$2:$E$103,4),IF(VLOOKUP(A18,Участники!$A$2:$E$103,5)&lt;&gt;"",CONCATENATE(CHAR(10),VLOOKUP(A18,Участники!$A$2:$E$103,5)),""),IF(VLOOKUP(A18,Участники!$A$2:$F$103,6)&lt;&gt;"",CONCATENATE(CHAR(10),VLOOKUP(A18,Участники!$A$2:$F$103,6)),""),IF(VLOOKUP(A18,Участники!$A$2:$G$103,7)&lt;&gt;"",CONCATENATE(CHAR(10),VLOOKUP(A18,Участники!$A$2:$G$103,7)),"")),"")</f>
      </c>
      <c r="C18" s="33"/>
      <c r="D18" s="33"/>
      <c r="E18" s="33"/>
      <c r="F18" s="33"/>
      <c r="G18" s="33"/>
      <c r="H18" s="33"/>
      <c r="I18" s="33"/>
      <c r="J18" s="33"/>
      <c r="O18" s="31">
        <f t="shared" si="0"/>
      </c>
    </row>
    <row r="19" spans="2:15" ht="24" customHeight="1">
      <c r="B19" s="19">
        <f>IF(A19&lt;&gt;"",CONCATENATE(VLOOKUP(A19,Участники!$A$2:$E$103,4),IF(VLOOKUP(A19,Участники!$A$2:$E$103,5)&lt;&gt;"",CONCATENATE(CHAR(10),VLOOKUP(A19,Участники!$A$2:$E$103,5)),""),IF(VLOOKUP(A19,Участники!$A$2:$F$103,6)&lt;&gt;"",CONCATENATE(CHAR(10),VLOOKUP(A19,Участники!$A$2:$F$103,6)),""),IF(VLOOKUP(A19,Участники!$A$2:$G$103,7)&lt;&gt;"",CONCATENATE(CHAR(10),VLOOKUP(A19,Участники!$A$2:$G$103,7)),"")),"")</f>
      </c>
      <c r="C19" s="33"/>
      <c r="D19" s="33"/>
      <c r="E19" s="33"/>
      <c r="F19" s="33"/>
      <c r="G19" s="33"/>
      <c r="H19" s="33"/>
      <c r="I19" s="33"/>
      <c r="J19" s="33"/>
      <c r="O19" s="31">
        <f t="shared" si="0"/>
      </c>
    </row>
    <row r="20" spans="2:15" ht="24" customHeight="1">
      <c r="B20" s="19">
        <f>IF(A20&lt;&gt;"",CONCATENATE(VLOOKUP(A20,Участники!$A$2:$E$103,4),IF(VLOOKUP(A20,Участники!$A$2:$E$103,5)&lt;&gt;"",CONCATENATE(CHAR(10),VLOOKUP(A20,Участники!$A$2:$E$103,5)),""),IF(VLOOKUP(A20,Участники!$A$2:$F$103,6)&lt;&gt;"",CONCATENATE(CHAR(10),VLOOKUP(A20,Участники!$A$2:$F$103,6)),""),IF(VLOOKUP(A20,Участники!$A$2:$G$103,7)&lt;&gt;"",CONCATENATE(CHAR(10),VLOOKUP(A20,Участники!$A$2:$G$103,7)),"")),"")</f>
      </c>
      <c r="C20" s="33"/>
      <c r="D20" s="33"/>
      <c r="E20" s="33"/>
      <c r="F20" s="33"/>
      <c r="G20" s="33"/>
      <c r="H20" s="33"/>
      <c r="I20" s="33"/>
      <c r="J20" s="33"/>
      <c r="O20" s="31">
        <f t="shared" si="0"/>
      </c>
    </row>
    <row r="21" spans="2:15" ht="24" customHeight="1">
      <c r="B21" s="19">
        <f>IF(A21&lt;&gt;"",CONCATENATE(VLOOKUP(A21,Участники!$A$2:$E$103,4),IF(VLOOKUP(A21,Участники!$A$2:$E$103,5)&lt;&gt;"",CONCATENATE(CHAR(10),VLOOKUP(A21,Участники!$A$2:$E$103,5)),""),IF(VLOOKUP(A21,Участники!$A$2:$F$103,6)&lt;&gt;"",CONCATENATE(CHAR(10),VLOOKUP(A21,Участники!$A$2:$F$103,6)),""),IF(VLOOKUP(A21,Участники!$A$2:$G$103,7)&lt;&gt;"",CONCATENATE(CHAR(10),VLOOKUP(A21,Участники!$A$2:$G$103,7)),"")),"")</f>
      </c>
      <c r="C21" s="33"/>
      <c r="D21" s="33"/>
      <c r="E21" s="33"/>
      <c r="F21" s="33"/>
      <c r="G21" s="33"/>
      <c r="H21" s="33"/>
      <c r="I21" s="33"/>
      <c r="J21" s="33"/>
      <c r="O21" s="31">
        <f t="shared" si="0"/>
      </c>
    </row>
    <row r="22" spans="2:15" ht="24" customHeight="1">
      <c r="B22" s="19">
        <f>IF(A22&lt;&gt;"",CONCATENATE(VLOOKUP(A22,Участники!$A$2:$E$103,4),IF(VLOOKUP(A22,Участники!$A$2:$E$103,5)&lt;&gt;"",CONCATENATE(CHAR(10),VLOOKUP(A22,Участники!$A$2:$E$103,5)),""),IF(VLOOKUP(A22,Участники!$A$2:$F$103,6)&lt;&gt;"",CONCATENATE(CHAR(10),VLOOKUP(A22,Участники!$A$2:$F$103,6)),""),IF(VLOOKUP(A22,Участники!$A$2:$G$103,7)&lt;&gt;"",CONCATENATE(CHAR(10),VLOOKUP(A22,Участники!$A$2:$G$103,7)),"")),"")</f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O22" s="31">
        <f t="shared" si="0"/>
      </c>
    </row>
    <row r="23" spans="2:15" ht="24" customHeight="1">
      <c r="B23" s="19">
        <f>IF(A23&lt;&gt;"",CONCATENATE(VLOOKUP(A23,Участники!$A$2:$E$103,4),IF(VLOOKUP(A23,Участники!$A$2:$E$103,5)&lt;&gt;"",CONCATENATE(CHAR(10),VLOOKUP(A23,Участники!$A$2:$E$103,5)),""),IF(VLOOKUP(A23,Участники!$A$2:$F$103,6)&lt;&gt;"",CONCATENATE(CHAR(10),VLOOKUP(A23,Участники!$A$2:$F$103,6)),""),IF(VLOOKUP(A23,Участники!$A$2:$G$103,7)&lt;&gt;"",CONCATENATE(CHAR(10),VLOOKUP(A23,Участники!$A$2:$G$103,7)),"")),"")</f>
      </c>
      <c r="C23" s="33"/>
      <c r="D23" s="33"/>
      <c r="E23" s="33"/>
      <c r="F23" s="33"/>
      <c r="G23" s="33"/>
      <c r="H23" s="33"/>
      <c r="I23" s="33"/>
      <c r="J23" s="33"/>
      <c r="O23" s="31">
        <f t="shared" si="0"/>
      </c>
    </row>
    <row r="24" spans="2:15" ht="24" customHeight="1">
      <c r="B24" s="19">
        <f>IF(A24&lt;&gt;"",CONCATENATE(VLOOKUP(A24,Участники!$A$2:$E$103,4),IF(VLOOKUP(A24,Участники!$A$2:$E$103,5)&lt;&gt;"",CONCATENATE(CHAR(10),VLOOKUP(A24,Участники!$A$2:$E$103,5)),""),IF(VLOOKUP(A24,Участники!$A$2:$F$103,6)&lt;&gt;"",CONCATENATE(CHAR(10),VLOOKUP(A24,Участники!$A$2:$F$103,6)),""),IF(VLOOKUP(A24,Участники!$A$2:$G$103,7)&lt;&gt;"",CONCATENATE(CHAR(10),VLOOKUP(A24,Участники!$A$2:$G$103,7)),"")),"")</f>
      </c>
      <c r="C24" s="33"/>
      <c r="D24" s="33"/>
      <c r="E24" s="33"/>
      <c r="F24" s="33"/>
      <c r="G24" s="33"/>
      <c r="H24" s="33"/>
      <c r="I24" s="33"/>
      <c r="J24" s="33"/>
      <c r="O24" s="31">
        <f t="shared" si="0"/>
      </c>
    </row>
    <row r="25" spans="2:15" ht="24" customHeight="1">
      <c r="B25" s="19">
        <f>IF(A25&lt;&gt;"",CONCATENATE(VLOOKUP(A25,Участники!$A$2:$E$103,4),IF(VLOOKUP(A25,Участники!$A$2:$E$103,5)&lt;&gt;"",CONCATENATE(CHAR(10),VLOOKUP(A25,Участники!$A$2:$E$103,5)),""),IF(VLOOKUP(A25,Участники!$A$2:$F$103,6)&lt;&gt;"",CONCATENATE(CHAR(10),VLOOKUP(A25,Участники!$A$2:$F$103,6)),""),IF(VLOOKUP(A25,Участники!$A$2:$G$103,7)&lt;&gt;"",CONCATENATE(CHAR(10),VLOOKUP(A25,Участники!$A$2:$G$103,7)),"")),"")</f>
      </c>
      <c r="C25" s="33"/>
      <c r="D25" s="33"/>
      <c r="E25" s="33"/>
      <c r="F25" s="33"/>
      <c r="G25" s="33"/>
      <c r="H25" s="33"/>
      <c r="I25" s="33"/>
      <c r="J25" s="33"/>
      <c r="O25" s="31">
        <f t="shared" si="0"/>
      </c>
    </row>
    <row r="26" spans="2:15" ht="24" customHeight="1">
      <c r="B26" s="19">
        <f>IF(A26&lt;&gt;"",CONCATENATE(VLOOKUP(A26,Участники!$A$2:$E$103,4),IF(VLOOKUP(A26,Участники!$A$2:$E$103,5)&lt;&gt;"",CONCATENATE(CHAR(10),VLOOKUP(A26,Участники!$A$2:$E$103,5)),""),IF(VLOOKUP(A26,Участники!$A$2:$F$103,6)&lt;&gt;"",CONCATENATE(CHAR(10),VLOOKUP(A26,Участники!$A$2:$F$103,6)),""),IF(VLOOKUP(A26,Участники!$A$2:$G$103,7)&lt;&gt;"",CONCATENATE(CHAR(10),VLOOKUP(A26,Участники!$A$2:$G$103,7)),"")),"")</f>
      </c>
      <c r="C26" s="33"/>
      <c r="D26" s="33"/>
      <c r="E26" s="33"/>
      <c r="F26" s="33"/>
      <c r="G26" s="33"/>
      <c r="H26" s="33"/>
      <c r="I26" s="33"/>
      <c r="J26" s="33"/>
      <c r="O26" s="31">
        <f t="shared" si="0"/>
      </c>
    </row>
    <row r="27" spans="2:15" ht="24" customHeight="1">
      <c r="B27" s="19">
        <f>IF(A27&lt;&gt;"",CONCATENATE(VLOOKUP(A27,Участники!$A$2:$E$103,4),IF(VLOOKUP(A27,Участники!$A$2:$E$103,5)&lt;&gt;"",CONCATENATE(CHAR(10),VLOOKUP(A27,Участники!$A$2:$E$103,5)),""),IF(VLOOKUP(A27,Участники!$A$2:$F$103,6)&lt;&gt;"",CONCATENATE(CHAR(10),VLOOKUP(A27,Участники!$A$2:$F$103,6)),""),IF(VLOOKUP(A27,Участники!$A$2:$G$103,7)&lt;&gt;"",CONCATENATE(CHAR(10),VLOOKUP(A27,Участники!$A$2:$G$103,7)),"")),"")</f>
      </c>
      <c r="C27" s="33"/>
      <c r="D27" s="33"/>
      <c r="E27" s="33"/>
      <c r="F27" s="33"/>
      <c r="G27" s="33"/>
      <c r="H27" s="33"/>
      <c r="I27" s="33"/>
      <c r="J27" s="33"/>
      <c r="O27" s="31">
        <f t="shared" si="0"/>
      </c>
    </row>
    <row r="28" spans="2:15" ht="24" customHeight="1">
      <c r="B28" s="19">
        <f>IF(A28&lt;&gt;"",CONCATENATE(VLOOKUP(A28,Участники!$A$2:$E$103,4),IF(VLOOKUP(A28,Участники!$A$2:$E$103,5)&lt;&gt;"",CONCATENATE(CHAR(10),VLOOKUP(A28,Участники!$A$2:$E$103,5)),""),IF(VLOOKUP(A28,Участники!$A$2:$F$103,6)&lt;&gt;"",CONCATENATE(CHAR(10),VLOOKUP(A28,Участники!$A$2:$F$103,6)),""),IF(VLOOKUP(A28,Участники!$A$2:$G$103,7)&lt;&gt;"",CONCATENATE(CHAR(10),VLOOKUP(A28,Участники!$A$2:$G$103,7)),"")),"")</f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O28" s="31">
        <f t="shared" si="0"/>
      </c>
    </row>
    <row r="29" spans="2:15" ht="24" customHeight="1">
      <c r="B29" s="19">
        <f>IF(A29&lt;&gt;"",CONCATENATE(VLOOKUP(A29,Участники!$A$2:$E$103,4),IF(VLOOKUP(A29,Участники!$A$2:$E$103,5)&lt;&gt;"",CONCATENATE(CHAR(10),VLOOKUP(A29,Участники!$A$2:$E$103,5)),""),IF(VLOOKUP(A29,Участники!$A$2:$F$103,6)&lt;&gt;"",CONCATENATE(CHAR(10),VLOOKUP(A29,Участники!$A$2:$F$103,6)),""),IF(VLOOKUP(A29,Участники!$A$2:$G$103,7)&lt;&gt;"",CONCATENATE(CHAR(10),VLOOKUP(A29,Участники!$A$2:$G$103,7)),"")),"")</f>
      </c>
      <c r="C29" s="33"/>
      <c r="D29" s="33"/>
      <c r="E29" s="33"/>
      <c r="F29" s="33"/>
      <c r="G29" s="33"/>
      <c r="H29" s="33"/>
      <c r="I29" s="33"/>
      <c r="J29" s="33"/>
      <c r="O29" s="31">
        <f t="shared" si="0"/>
      </c>
    </row>
    <row r="30" spans="2:15" ht="24" customHeight="1">
      <c r="B30" s="19">
        <f>IF(A30&lt;&gt;"",CONCATENATE(VLOOKUP(A30,Участники!$A$2:$E$103,4),IF(VLOOKUP(A30,Участники!$A$2:$E$103,5)&lt;&gt;"",CONCATENATE(CHAR(10),VLOOKUP(A30,Участники!$A$2:$E$103,5)),""),IF(VLOOKUP(A30,Участники!$A$2:$F$103,6)&lt;&gt;"",CONCATENATE(CHAR(10),VLOOKUP(A30,Участники!$A$2:$F$103,6)),""),IF(VLOOKUP(A30,Участники!$A$2:$G$103,7)&lt;&gt;"",CONCATENATE(CHAR(10),VLOOKUP(A30,Участники!$A$2:$G$103,7)),"")),"")</f>
      </c>
      <c r="C30" s="33"/>
      <c r="D30" s="33"/>
      <c r="E30" s="33"/>
      <c r="F30" s="33"/>
      <c r="G30" s="33"/>
      <c r="H30" s="33"/>
      <c r="I30" s="33"/>
      <c r="J30" s="33"/>
      <c r="O30" s="31">
        <f t="shared" si="0"/>
      </c>
    </row>
    <row r="31" spans="2:15" ht="24" customHeight="1">
      <c r="B31" s="19">
        <f>IF(A31&lt;&gt;"",CONCATENATE(VLOOKUP(A31,Участники!$A$2:$E$103,4),IF(VLOOKUP(A31,Участники!$A$2:$E$103,5)&lt;&gt;"",CONCATENATE(CHAR(10),VLOOKUP(A31,Участники!$A$2:$E$103,5)),""),IF(VLOOKUP(A31,Участники!$A$2:$F$103,6)&lt;&gt;"",CONCATENATE(CHAR(10),VLOOKUP(A31,Участники!$A$2:$F$103,6)),""),IF(VLOOKUP(A31,Участники!$A$2:$G$103,7)&lt;&gt;"",CONCATENATE(CHAR(10),VLOOKUP(A31,Участники!$A$2:$G$103,7)),"")),"")</f>
      </c>
      <c r="C31" s="33"/>
      <c r="D31" s="33"/>
      <c r="E31" s="33"/>
      <c r="F31" s="33"/>
      <c r="G31" s="33"/>
      <c r="H31" s="33"/>
      <c r="I31" s="33"/>
      <c r="J31" s="33"/>
      <c r="O31" s="31">
        <f t="shared" si="0"/>
      </c>
    </row>
    <row r="32" spans="2:15" ht="24" customHeight="1">
      <c r="B32" s="19">
        <f>IF(A32&lt;&gt;"",CONCATENATE(VLOOKUP(A32,Участники!$A$2:$E$103,4),IF(VLOOKUP(A32,Участники!$A$2:$E$103,5)&lt;&gt;"",CONCATENATE(CHAR(10),VLOOKUP(A32,Участники!$A$2:$E$103,5)),""),IF(VLOOKUP(A32,Участники!$A$2:$F$103,6)&lt;&gt;"",CONCATENATE(CHAR(10),VLOOKUP(A32,Участники!$A$2:$F$103,6)),""),IF(VLOOKUP(A32,Участники!$A$2:$G$103,7)&lt;&gt;"",CONCATENATE(CHAR(10),VLOOKUP(A32,Участники!$A$2:$G$103,7)),"")),"")</f>
      </c>
      <c r="C32" s="33"/>
      <c r="D32" s="33"/>
      <c r="E32" s="33"/>
      <c r="F32" s="33"/>
      <c r="G32" s="33"/>
      <c r="H32" s="33"/>
      <c r="I32" s="33"/>
      <c r="J32" s="33"/>
      <c r="O32" s="31">
        <f t="shared" si="0"/>
      </c>
    </row>
    <row r="33" spans="2:15" ht="24" customHeight="1">
      <c r="B33" s="19">
        <f>IF(A33&lt;&gt;"",CONCATENATE(VLOOKUP(A33,Участники!$A$2:$E$103,4),IF(VLOOKUP(A33,Участники!$A$2:$E$103,5)&lt;&gt;"",CONCATENATE(CHAR(10),VLOOKUP(A33,Участники!$A$2:$E$103,5)),""),IF(VLOOKUP(A33,Участники!$A$2:$F$103,6)&lt;&gt;"",CONCATENATE(CHAR(10),VLOOKUP(A33,Участники!$A$2:$F$103,6)),""),IF(VLOOKUP(A33,Участники!$A$2:$G$103,7)&lt;&gt;"",CONCATENATE(CHAR(10),VLOOKUP(A33,Участники!$A$2:$G$103,7)),"")),"")</f>
      </c>
      <c r="C33" s="33"/>
      <c r="D33" s="33"/>
      <c r="E33" s="33"/>
      <c r="F33" s="33"/>
      <c r="G33" s="33"/>
      <c r="H33" s="33"/>
      <c r="I33" s="33"/>
      <c r="J33" s="33"/>
      <c r="O33" s="31">
        <f t="shared" si="0"/>
      </c>
    </row>
    <row r="34" spans="2:15" ht="24" customHeight="1">
      <c r="B34" s="19">
        <f>IF(A34&lt;&gt;"",CONCATENATE(VLOOKUP(A34,Участники!$A$2:$E$103,4),IF(VLOOKUP(A34,Участники!$A$2:$E$103,5)&lt;&gt;"",CONCATENATE(CHAR(10),VLOOKUP(A34,Участники!$A$2:$E$103,5)),""),IF(VLOOKUP(A34,Участники!$A$2:$F$103,6)&lt;&gt;"",CONCATENATE(CHAR(10),VLOOKUP(A34,Участники!$A$2:$F$103,6)),""),IF(VLOOKUP(A34,Участники!$A$2:$G$103,7)&lt;&gt;"",CONCATENATE(CHAR(10),VLOOKUP(A34,Участники!$A$2:$G$103,7)),"")),"")</f>
      </c>
      <c r="C34" s="33"/>
      <c r="D34" s="33"/>
      <c r="E34" s="33"/>
      <c r="F34" s="33"/>
      <c r="G34" s="33"/>
      <c r="H34" s="33"/>
      <c r="I34" s="33"/>
      <c r="J34" s="33"/>
      <c r="O34" s="31">
        <f t="shared" si="0"/>
      </c>
    </row>
    <row r="35" spans="2:15" ht="24" customHeight="1">
      <c r="B35" s="19">
        <f>IF(A35&lt;&gt;"",CONCATENATE(VLOOKUP(A35,Участники!$A$2:$E$103,4),IF(VLOOKUP(A35,Участники!$A$2:$E$103,5)&lt;&gt;"",CONCATENATE(CHAR(10),VLOOKUP(A35,Участники!$A$2:$E$103,5)),""),IF(VLOOKUP(A35,Участники!$A$2:$F$103,6)&lt;&gt;"",CONCATENATE(CHAR(10),VLOOKUP(A35,Участники!$A$2:$F$103,6)),""),IF(VLOOKUP(A35,Участники!$A$2:$G$103,7)&lt;&gt;"",CONCATENATE(CHAR(10),VLOOKUP(A35,Участники!$A$2:$G$103,7)),"")),"")</f>
      </c>
      <c r="C35" s="33"/>
      <c r="D35" s="33"/>
      <c r="E35" s="33"/>
      <c r="F35" s="33"/>
      <c r="G35" s="33"/>
      <c r="H35" s="33"/>
      <c r="I35" s="33"/>
      <c r="J35" s="33"/>
      <c r="O35" s="31">
        <f t="shared" si="0"/>
      </c>
    </row>
    <row r="36" spans="2:15" ht="24" customHeight="1">
      <c r="B36" s="19">
        <f>IF(A36&lt;&gt;"",CONCATENATE(VLOOKUP(A36,Участники!$A$2:$E$103,4),IF(VLOOKUP(A36,Участники!$A$2:$E$103,5)&lt;&gt;"",CONCATENATE(CHAR(10),VLOOKUP(A36,Участники!$A$2:$E$103,5)),""),IF(VLOOKUP(A36,Участники!$A$2:$F$103,6)&lt;&gt;"",CONCATENATE(CHAR(10),VLOOKUP(A36,Участники!$A$2:$F$103,6)),""),IF(VLOOKUP(A36,Участники!$A$2:$G$103,7)&lt;&gt;"",CONCATENATE(CHAR(10),VLOOKUP(A36,Участники!$A$2:$G$103,7)),"")),"")</f>
      </c>
      <c r="C36" s="33"/>
      <c r="D36" s="33"/>
      <c r="E36" s="33"/>
      <c r="F36" s="33"/>
      <c r="G36" s="33"/>
      <c r="H36" s="33"/>
      <c r="I36" s="33"/>
      <c r="J36" s="33"/>
      <c r="O36" s="31">
        <f t="shared" si="0"/>
      </c>
    </row>
    <row r="37" spans="2:15" ht="24" customHeight="1">
      <c r="B37" s="19">
        <f>IF(A37&lt;&gt;"",CONCATENATE(VLOOKUP(A37,Участники!$A$2:$E$103,4),IF(VLOOKUP(A37,Участники!$A$2:$E$103,5)&lt;&gt;"",CONCATENATE(CHAR(10),VLOOKUP(A37,Участники!$A$2:$E$103,5)),""),IF(VLOOKUP(A37,Участники!$A$2:$F$103,6)&lt;&gt;"",CONCATENATE(CHAR(10),VLOOKUP(A37,Участники!$A$2:$F$103,6)),""),IF(VLOOKUP(A37,Участники!$A$2:$G$103,7)&lt;&gt;"",CONCATENATE(CHAR(10),VLOOKUP(A37,Участники!$A$2:$G$103,7)),"")),"")</f>
      </c>
      <c r="C37" s="33"/>
      <c r="D37" s="33"/>
      <c r="E37" s="33"/>
      <c r="F37" s="33"/>
      <c r="G37" s="33"/>
      <c r="H37" s="33"/>
      <c r="I37" s="33"/>
      <c r="J37" s="33"/>
      <c r="O37" s="31">
        <f t="shared" si="0"/>
      </c>
    </row>
    <row r="38" spans="2:15" ht="24" customHeight="1">
      <c r="B38" s="19">
        <f>IF(A38&lt;&gt;"",CONCATENATE(VLOOKUP(A38,Участники!$A$2:$E$103,4),IF(VLOOKUP(A38,Участники!$A$2:$E$103,5)&lt;&gt;"",CONCATENATE(CHAR(10),VLOOKUP(A38,Участники!$A$2:$E$103,5)),""),IF(VLOOKUP(A38,Участники!$A$2:$F$103,6)&lt;&gt;"",CONCATENATE(CHAR(10),VLOOKUP(A38,Участники!$A$2:$F$103,6)),""),IF(VLOOKUP(A38,Участники!$A$2:$G$103,7)&lt;&gt;"",CONCATENATE(CHAR(10),VLOOKUP(A38,Участники!$A$2:$G$103,7)),"")),"")</f>
      </c>
      <c r="C38" s="33"/>
      <c r="D38" s="33"/>
      <c r="E38" s="33"/>
      <c r="F38" s="33"/>
      <c r="G38" s="33"/>
      <c r="H38" s="33"/>
      <c r="I38" s="33"/>
      <c r="J38" s="33"/>
      <c r="O38" s="31">
        <f t="shared" si="0"/>
      </c>
    </row>
    <row r="39" spans="2:15" ht="24" customHeight="1">
      <c r="B39" s="19">
        <f>IF(A39&lt;&gt;"",CONCATENATE(VLOOKUP(A39,Участники!$A$2:$E$103,4),IF(VLOOKUP(A39,Участники!$A$2:$E$103,5)&lt;&gt;"",CONCATENATE(CHAR(10),VLOOKUP(A39,Участники!$A$2:$E$103,5)),""),IF(VLOOKUP(A39,Участники!$A$2:$F$103,6)&lt;&gt;"",CONCATENATE(CHAR(10),VLOOKUP(A39,Участники!$A$2:$F$103,6)),""),IF(VLOOKUP(A39,Участники!$A$2:$G$103,7)&lt;&gt;"",CONCATENATE(CHAR(10),VLOOKUP(A39,Участники!$A$2:$G$103,7)),"")),"")</f>
      </c>
      <c r="C39" s="33"/>
      <c r="D39" s="33"/>
      <c r="E39" s="33"/>
      <c r="F39" s="33"/>
      <c r="G39" s="33"/>
      <c r="H39" s="33"/>
      <c r="I39" s="33"/>
      <c r="J39" s="33"/>
      <c r="O39" s="31">
        <f t="shared" si="0"/>
      </c>
    </row>
    <row r="40" spans="2:15" ht="24" customHeight="1">
      <c r="B40" s="19">
        <f>IF(A40&lt;&gt;"",CONCATENATE(VLOOKUP(A40,Участники!$A$2:$E$103,4),IF(VLOOKUP(A40,Участники!$A$2:$E$103,5)&lt;&gt;"",CONCATENATE(CHAR(10),VLOOKUP(A40,Участники!$A$2:$E$103,5)),""),IF(VLOOKUP(A40,Участники!$A$2:$F$103,6)&lt;&gt;"",CONCATENATE(CHAR(10),VLOOKUP(A40,Участники!$A$2:$F$103,6)),""),IF(VLOOKUP(A40,Участники!$A$2:$G$103,7)&lt;&gt;"",CONCATENATE(CHAR(10),VLOOKUP(A40,Участники!$A$2:$G$103,7)),"")),"")</f>
      </c>
      <c r="C40" s="33"/>
      <c r="D40" s="33"/>
      <c r="E40" s="33"/>
      <c r="F40" s="33"/>
      <c r="G40" s="33"/>
      <c r="H40" s="33"/>
      <c r="I40" s="33"/>
      <c r="J40" s="33"/>
      <c r="O40" s="31">
        <f aca="true" t="shared" si="1" ref="O40:O71">IF(SUM(C40:N40)&gt;0,SUM(C40:N40),"")</f>
      </c>
    </row>
    <row r="41" spans="2:15" ht="24" customHeight="1">
      <c r="B41" s="19">
        <f>IF(A41&lt;&gt;"",CONCATENATE(VLOOKUP(A41,Участники!$A$2:$E$103,4),IF(VLOOKUP(A41,Участники!$A$2:$E$103,5)&lt;&gt;"",CONCATENATE(CHAR(10),VLOOKUP(A41,Участники!$A$2:$E$103,5)),""),IF(VLOOKUP(A41,Участники!$A$2:$F$103,6)&lt;&gt;"",CONCATENATE(CHAR(10),VLOOKUP(A41,Участники!$A$2:$F$103,6)),""),IF(VLOOKUP(A41,Участники!$A$2:$G$103,7)&lt;&gt;"",CONCATENATE(CHAR(10),VLOOKUP(A41,Участники!$A$2:$G$103,7)),"")),"")</f>
      </c>
      <c r="C41" s="33"/>
      <c r="D41" s="33"/>
      <c r="E41" s="33"/>
      <c r="F41" s="33"/>
      <c r="G41" s="33"/>
      <c r="H41" s="33"/>
      <c r="I41" s="33"/>
      <c r="J41" s="33"/>
      <c r="O41" s="31">
        <f t="shared" si="1"/>
      </c>
    </row>
    <row r="42" spans="2:15" ht="24" customHeight="1">
      <c r="B42" s="19">
        <f>IF(A42&lt;&gt;"",CONCATENATE(VLOOKUP(A42,Участники!$A$2:$E$103,4),IF(VLOOKUP(A42,Участники!$A$2:$E$103,5)&lt;&gt;"",CONCATENATE(CHAR(10),VLOOKUP(A42,Участники!$A$2:$E$103,5)),""),IF(VLOOKUP(A42,Участники!$A$2:$F$103,6)&lt;&gt;"",CONCATENATE(CHAR(10),VLOOKUP(A42,Участники!$A$2:$F$103,6)),""),IF(VLOOKUP(A42,Участники!$A$2:$G$103,7)&lt;&gt;"",CONCATENATE(CHAR(10),VLOOKUP(A42,Участники!$A$2:$G$103,7)),"")),"")</f>
      </c>
      <c r="C42" s="33"/>
      <c r="D42" s="33"/>
      <c r="E42" s="33"/>
      <c r="F42" s="33"/>
      <c r="G42" s="33"/>
      <c r="H42" s="33"/>
      <c r="I42" s="33"/>
      <c r="J42" s="33"/>
      <c r="O42" s="31">
        <f t="shared" si="1"/>
      </c>
    </row>
    <row r="43" spans="2:15" ht="24" customHeight="1">
      <c r="B43" s="19">
        <f>IF(A43&lt;&gt;"",CONCATENATE(VLOOKUP(A43,Участники!$A$2:$E$103,4),IF(VLOOKUP(A43,Участники!$A$2:$E$103,5)&lt;&gt;"",CONCATENATE(CHAR(10),VLOOKUP(A43,Участники!$A$2:$E$103,5)),""),IF(VLOOKUP(A43,Участники!$A$2:$F$103,6)&lt;&gt;"",CONCATENATE(CHAR(10),VLOOKUP(A43,Участники!$A$2:$F$103,6)),""),IF(VLOOKUP(A43,Участники!$A$2:$G$103,7)&lt;&gt;"",CONCATENATE(CHAR(10),VLOOKUP(A43,Участники!$A$2:$G$103,7)),"")),"")</f>
      </c>
      <c r="O43" s="31">
        <f t="shared" si="1"/>
      </c>
    </row>
    <row r="44" spans="2:15" ht="24" customHeight="1">
      <c r="B44" s="19">
        <f>IF(A44&lt;&gt;"",CONCATENATE(VLOOKUP(A44,Участники!$A$2:$E$103,4),IF(VLOOKUP(A44,Участники!$A$2:$E$103,5)&lt;&gt;"",CONCATENATE(CHAR(10),VLOOKUP(A44,Участники!$A$2:$E$103,5)),""),IF(VLOOKUP(A44,Участники!$A$2:$F$103,6)&lt;&gt;"",CONCATENATE(CHAR(10),VLOOKUP(A44,Участники!$A$2:$F$103,6)),""),IF(VLOOKUP(A44,Участники!$A$2:$G$103,7)&lt;&gt;"",CONCATENATE(CHAR(10),VLOOKUP(A44,Участники!$A$2:$G$103,7)),"")),"")</f>
      </c>
      <c r="O44" s="31">
        <f t="shared" si="1"/>
      </c>
    </row>
    <row r="45" spans="2:15" ht="24" customHeight="1">
      <c r="B45" s="19">
        <f>IF(A45&lt;&gt;"",CONCATENATE(VLOOKUP(A45,Участники!$A$2:$E$103,4),IF(VLOOKUP(A45,Участники!$A$2:$E$103,5)&lt;&gt;"",CONCATENATE(CHAR(10),VLOOKUP(A45,Участники!$A$2:$E$103,5)),""),IF(VLOOKUP(A45,Участники!$A$2:$F$103,6)&lt;&gt;"",CONCATENATE(CHAR(10),VLOOKUP(A45,Участники!$A$2:$F$103,6)),""),IF(VLOOKUP(A45,Участники!$A$2:$G$103,7)&lt;&gt;"",CONCATENATE(CHAR(10),VLOOKUP(A45,Участники!$A$2:$G$103,7)),"")),"")</f>
      </c>
      <c r="O45" s="31">
        <f t="shared" si="1"/>
      </c>
    </row>
    <row r="46" spans="2:15" ht="24" customHeight="1">
      <c r="B46" s="19">
        <f>IF(A46&lt;&gt;"",CONCATENATE(VLOOKUP(A46,Участники!$A$2:$E$103,4),IF(VLOOKUP(A46,Участники!$A$2:$E$103,5)&lt;&gt;"",CONCATENATE(CHAR(10),VLOOKUP(A46,Участники!$A$2:$E$103,5)),""),IF(VLOOKUP(A46,Участники!$A$2:$F$103,6)&lt;&gt;"",CONCATENATE(CHAR(10),VLOOKUP(A46,Участники!$A$2:$F$103,6)),""),IF(VLOOKUP(A46,Участники!$A$2:$G$103,7)&lt;&gt;"",CONCATENATE(CHAR(10),VLOOKUP(A46,Участники!$A$2:$G$103,7)),"")),"")</f>
      </c>
      <c r="O46" s="31">
        <f t="shared" si="1"/>
      </c>
    </row>
    <row r="47" spans="2:15" ht="24" customHeight="1">
      <c r="B47" s="19">
        <f>IF(A47&lt;&gt;"",CONCATENATE(VLOOKUP(A47,Участники!$A$2:$E$103,4),IF(VLOOKUP(A47,Участники!$A$2:$E$103,5)&lt;&gt;"",CONCATENATE(CHAR(10),VLOOKUP(A47,Участники!$A$2:$E$103,5)),""),IF(VLOOKUP(A47,Участники!$A$2:$F$103,6)&lt;&gt;"",CONCATENATE(CHAR(10),VLOOKUP(A47,Участники!$A$2:$F$103,6)),""),IF(VLOOKUP(A47,Участники!$A$2:$G$103,7)&lt;&gt;"",CONCATENATE(CHAR(10),VLOOKUP(A47,Участники!$A$2:$G$103,7)),"")),"")</f>
      </c>
      <c r="O47" s="31">
        <f t="shared" si="1"/>
      </c>
    </row>
    <row r="48" spans="2:15" ht="24" customHeight="1">
      <c r="B48" s="19">
        <f>IF(A48&lt;&gt;"",CONCATENATE(VLOOKUP(A48,Участники!$A$2:$E$103,4),IF(VLOOKUP(A48,Участники!$A$2:$E$103,5)&lt;&gt;"",CONCATENATE(CHAR(10),VLOOKUP(A48,Участники!$A$2:$E$103,5)),""),IF(VLOOKUP(A48,Участники!$A$2:$F$103,6)&lt;&gt;"",CONCATENATE(CHAR(10),VLOOKUP(A48,Участники!$A$2:$F$103,6)),""),IF(VLOOKUP(A48,Участники!$A$2:$G$103,7)&lt;&gt;"",CONCATENATE(CHAR(10),VLOOKUP(A48,Участники!$A$2:$G$103,7)),"")),"")</f>
      </c>
      <c r="O48" s="31">
        <f t="shared" si="1"/>
      </c>
    </row>
    <row r="49" spans="2:15" ht="24" customHeight="1">
      <c r="B49" s="19">
        <f>IF(A49&lt;&gt;"",CONCATENATE(VLOOKUP(A49,Участники!$A$2:$E$103,4),IF(VLOOKUP(A49,Участники!$A$2:$E$103,5)&lt;&gt;"",CONCATENATE(CHAR(10),VLOOKUP(A49,Участники!$A$2:$E$103,5)),""),IF(VLOOKUP(A49,Участники!$A$2:$F$103,6)&lt;&gt;"",CONCATENATE(CHAR(10),VLOOKUP(A49,Участники!$A$2:$F$103,6)),""),IF(VLOOKUP(A49,Участники!$A$2:$G$103,7)&lt;&gt;"",CONCATENATE(CHAR(10),VLOOKUP(A49,Участники!$A$2:$G$103,7)),"")),"")</f>
      </c>
      <c r="O49" s="31">
        <f t="shared" si="1"/>
      </c>
    </row>
    <row r="50" spans="2:15" ht="24" customHeight="1">
      <c r="B50" s="19">
        <f>IF(A50&lt;&gt;"",CONCATENATE(VLOOKUP(A50,Участники!$A$2:$E$103,4),IF(VLOOKUP(A50,Участники!$A$2:$E$103,5)&lt;&gt;"",CONCATENATE(CHAR(10),VLOOKUP(A50,Участники!$A$2:$E$103,5)),""),IF(VLOOKUP(A50,Участники!$A$2:$F$103,6)&lt;&gt;"",CONCATENATE(CHAR(10),VLOOKUP(A50,Участники!$A$2:$F$103,6)),""),IF(VLOOKUP(A50,Участники!$A$2:$G$103,7)&lt;&gt;"",CONCATENATE(CHAR(10),VLOOKUP(A50,Участники!$A$2:$G$103,7)),"")),"")</f>
      </c>
      <c r="O50" s="31">
        <f t="shared" si="1"/>
      </c>
    </row>
    <row r="51" spans="2:15" ht="24" customHeight="1">
      <c r="B51" s="19">
        <f>IF(A51&lt;&gt;"",CONCATENATE(VLOOKUP(A51,Участники!$A$2:$E$103,4),IF(VLOOKUP(A51,Участники!$A$2:$E$103,5)&lt;&gt;"",CONCATENATE(CHAR(10),VLOOKUP(A51,Участники!$A$2:$E$103,5)),""),IF(VLOOKUP(A51,Участники!$A$2:$F$103,6)&lt;&gt;"",CONCATENATE(CHAR(10),VLOOKUP(A51,Участники!$A$2:$F$103,6)),""),IF(VLOOKUP(A51,Участники!$A$2:$G$103,7)&lt;&gt;"",CONCATENATE(CHAR(10),VLOOKUP(A51,Участники!$A$2:$G$103,7)),"")),"")</f>
      </c>
      <c r="O51" s="31">
        <f t="shared" si="1"/>
      </c>
    </row>
    <row r="52" spans="2:15" ht="24" customHeight="1">
      <c r="B52" s="19">
        <f>IF(A52&lt;&gt;"",CONCATENATE(VLOOKUP(A52,Участники!$A$2:$E$103,4),IF(VLOOKUP(A52,Участники!$A$2:$E$103,5)&lt;&gt;"",CONCATENATE(CHAR(10),VLOOKUP(A52,Участники!$A$2:$E$103,5)),""),IF(VLOOKUP(A52,Участники!$A$2:$F$103,6)&lt;&gt;"",CONCATENATE(CHAR(10),VLOOKUP(A52,Участники!$A$2:$F$103,6)),""),IF(VLOOKUP(A52,Участники!$A$2:$G$103,7)&lt;&gt;"",CONCATENATE(CHAR(10),VLOOKUP(A52,Участники!$A$2:$G$103,7)),"")),"")</f>
      </c>
      <c r="O52" s="31">
        <f t="shared" si="1"/>
      </c>
    </row>
    <row r="53" spans="2:15" ht="24" customHeight="1">
      <c r="B53" s="19">
        <f>IF(A53&lt;&gt;"",CONCATENATE(VLOOKUP(A53,Участники!$A$2:$E$103,4),IF(VLOOKUP(A53,Участники!$A$2:$E$103,5)&lt;&gt;"",CONCATENATE(CHAR(10),VLOOKUP(A53,Участники!$A$2:$E$103,5)),""),IF(VLOOKUP(A53,Участники!$A$2:$F$103,6)&lt;&gt;"",CONCATENATE(CHAR(10),VLOOKUP(A53,Участники!$A$2:$F$103,6)),""),IF(VLOOKUP(A53,Участники!$A$2:$G$103,7)&lt;&gt;"",CONCATENATE(CHAR(10),VLOOKUP(A53,Участники!$A$2:$G$103,7)),"")),"")</f>
      </c>
      <c r="O53" s="31">
        <f t="shared" si="1"/>
      </c>
    </row>
    <row r="54" spans="2:15" ht="24" customHeight="1">
      <c r="B54" s="19">
        <f>IF(A54&lt;&gt;"",CONCATENATE(VLOOKUP(A54,Участники!$A$2:$E$103,4),IF(VLOOKUP(A54,Участники!$A$2:$E$103,5)&lt;&gt;"",CONCATENATE(CHAR(10),VLOOKUP(A54,Участники!$A$2:$E$103,5)),""),IF(VLOOKUP(A54,Участники!$A$2:$F$103,6)&lt;&gt;"",CONCATENATE(CHAR(10),VLOOKUP(A54,Участники!$A$2:$F$103,6)),""),IF(VLOOKUP(A54,Участники!$A$2:$G$103,7)&lt;&gt;"",CONCATENATE(CHAR(10),VLOOKUP(A54,Участники!$A$2:$G$103,7)),"")),"")</f>
      </c>
      <c r="O54" s="31">
        <f t="shared" si="1"/>
      </c>
    </row>
    <row r="55" spans="2:15" ht="24" customHeight="1">
      <c r="B55" s="19">
        <f>IF(A55&lt;&gt;"",CONCATENATE(VLOOKUP(A55,Участники!$A$2:$E$103,4),IF(VLOOKUP(A55,Участники!$A$2:$E$103,5)&lt;&gt;"",CONCATENATE(CHAR(10),VLOOKUP(A55,Участники!$A$2:$E$103,5)),""),IF(VLOOKUP(A55,Участники!$A$2:$F$103,6)&lt;&gt;"",CONCATENATE(CHAR(10),VLOOKUP(A55,Участники!$A$2:$F$103,6)),""),IF(VLOOKUP(A55,Участники!$A$2:$G$103,7)&lt;&gt;"",CONCATENATE(CHAR(10),VLOOKUP(A55,Участники!$A$2:$G$103,7)),"")),"")</f>
      </c>
      <c r="O55" s="31">
        <f t="shared" si="1"/>
      </c>
    </row>
    <row r="56" spans="2:15" ht="24" customHeight="1">
      <c r="B56" s="19">
        <f>IF(A56&lt;&gt;"",CONCATENATE(VLOOKUP(A56,Участники!$A$2:$E$103,4),IF(VLOOKUP(A56,Участники!$A$2:$E$103,5)&lt;&gt;"",CONCATENATE(CHAR(10),VLOOKUP(A56,Участники!$A$2:$E$103,5)),""),IF(VLOOKUP(A56,Участники!$A$2:$F$103,6)&lt;&gt;"",CONCATENATE(CHAR(10),VLOOKUP(A56,Участники!$A$2:$F$103,6)),""),IF(VLOOKUP(A56,Участники!$A$2:$G$103,7)&lt;&gt;"",CONCATENATE(CHAR(10),VLOOKUP(A56,Участники!$A$2:$G$103,7)),"")),"")</f>
      </c>
      <c r="O56" s="31">
        <f t="shared" si="1"/>
      </c>
    </row>
    <row r="57" spans="2:15" ht="24" customHeight="1">
      <c r="B57" s="19">
        <f>IF(A57&lt;&gt;"",CONCATENATE(VLOOKUP(A57,Участники!$A$2:$E$103,4),IF(VLOOKUP(A57,Участники!$A$2:$E$103,5)&lt;&gt;"",CONCATENATE(CHAR(10),VLOOKUP(A57,Участники!$A$2:$E$103,5)),""),IF(VLOOKUP(A57,Участники!$A$2:$F$103,6)&lt;&gt;"",CONCATENATE(CHAR(10),VLOOKUP(A57,Участники!$A$2:$F$103,6)),""),IF(VLOOKUP(A57,Участники!$A$2:$G$103,7)&lt;&gt;"",CONCATENATE(CHAR(10),VLOOKUP(A57,Участники!$A$2:$G$103,7)),"")),"")</f>
      </c>
      <c r="O57" s="31">
        <f t="shared" si="1"/>
      </c>
    </row>
    <row r="58" spans="2:15" ht="24" customHeight="1">
      <c r="B58" s="19">
        <f>IF(A58&lt;&gt;"",CONCATENATE(VLOOKUP(A58,Участники!$A$2:$E$103,4),IF(VLOOKUP(A58,Участники!$A$2:$E$103,5)&lt;&gt;"",CONCATENATE(CHAR(10),VLOOKUP(A58,Участники!$A$2:$E$103,5)),""),IF(VLOOKUP(A58,Участники!$A$2:$F$103,6)&lt;&gt;"",CONCATENATE(CHAR(10),VLOOKUP(A58,Участники!$A$2:$F$103,6)),""),IF(VLOOKUP(A58,Участники!$A$2:$G$103,7)&lt;&gt;"",CONCATENATE(CHAR(10),VLOOKUP(A58,Участники!$A$2:$G$103,7)),"")),"")</f>
      </c>
      <c r="O58" s="31">
        <f t="shared" si="1"/>
      </c>
    </row>
    <row r="59" spans="2:15" ht="24" customHeight="1">
      <c r="B59" s="19">
        <f>IF(A59&lt;&gt;"",CONCATENATE(VLOOKUP(A59,Участники!$A$2:$E$103,4),IF(VLOOKUP(A59,Участники!$A$2:$E$103,5)&lt;&gt;"",CONCATENATE(CHAR(10),VLOOKUP(A59,Участники!$A$2:$E$103,5)),""),IF(VLOOKUP(A59,Участники!$A$2:$F$103,6)&lt;&gt;"",CONCATENATE(CHAR(10),VLOOKUP(A59,Участники!$A$2:$F$103,6)),""),IF(VLOOKUP(A59,Участники!$A$2:$G$103,7)&lt;&gt;"",CONCATENATE(CHAR(10),VLOOKUP(A59,Участники!$A$2:$G$103,7)),"")),"")</f>
      </c>
      <c r="O59" s="31">
        <f t="shared" si="1"/>
      </c>
    </row>
    <row r="60" spans="2:15" ht="24" customHeight="1">
      <c r="B60" s="19">
        <f>IF(A60&lt;&gt;"",CONCATENATE(VLOOKUP(A60,Участники!$A$2:$E$103,4),IF(VLOOKUP(A60,Участники!$A$2:$E$103,5)&lt;&gt;"",CONCATENATE(CHAR(10),VLOOKUP(A60,Участники!$A$2:$E$103,5)),""),IF(VLOOKUP(A60,Участники!$A$2:$F$103,6)&lt;&gt;"",CONCATENATE(CHAR(10),VLOOKUP(A60,Участники!$A$2:$F$103,6)),""),IF(VLOOKUP(A60,Участники!$A$2:$G$103,7)&lt;&gt;"",CONCATENATE(CHAR(10),VLOOKUP(A60,Участники!$A$2:$G$103,7)),"")),"")</f>
      </c>
      <c r="O60" s="31">
        <f t="shared" si="1"/>
      </c>
    </row>
    <row r="61" spans="2:15" ht="24" customHeight="1">
      <c r="B61" s="19">
        <f>IF(A61&lt;&gt;"",CONCATENATE(VLOOKUP(A61,Участники!$A$2:$E$103,4),IF(VLOOKUP(A61,Участники!$A$2:$E$103,5)&lt;&gt;"",CONCATENATE(CHAR(10),VLOOKUP(A61,Участники!$A$2:$E$103,5)),""),IF(VLOOKUP(A61,Участники!$A$2:$F$103,6)&lt;&gt;"",CONCATENATE(CHAR(10),VLOOKUP(A61,Участники!$A$2:$F$103,6)),""),IF(VLOOKUP(A61,Участники!$A$2:$G$103,7)&lt;&gt;"",CONCATENATE(CHAR(10),VLOOKUP(A61,Участники!$A$2:$G$103,7)),"")),"")</f>
      </c>
      <c r="O61" s="31">
        <f t="shared" si="1"/>
      </c>
    </row>
    <row r="62" spans="2:15" ht="24" customHeight="1">
      <c r="B62" s="19">
        <f>IF(A62&lt;&gt;"",CONCATENATE(VLOOKUP(A62,Участники!$A$2:$E$103,4),IF(VLOOKUP(A62,Участники!$A$2:$E$103,5)&lt;&gt;"",CONCATENATE(CHAR(10),VLOOKUP(A62,Участники!$A$2:$E$103,5)),""),IF(VLOOKUP(A62,Участники!$A$2:$F$103,6)&lt;&gt;"",CONCATENATE(CHAR(10),VLOOKUP(A62,Участники!$A$2:$F$103,6)),""),IF(VLOOKUP(A62,Участники!$A$2:$G$103,7)&lt;&gt;"",CONCATENATE(CHAR(10),VLOOKUP(A62,Участники!$A$2:$G$103,7)),"")),"")</f>
      </c>
      <c r="O62" s="31">
        <f t="shared" si="1"/>
      </c>
    </row>
    <row r="63" spans="2:15" ht="24" customHeight="1">
      <c r="B63" s="19">
        <f>IF(A63&lt;&gt;"",CONCATENATE(VLOOKUP(A63,Участники!$A$2:$E$103,4),IF(VLOOKUP(A63,Участники!$A$2:$E$103,5)&lt;&gt;"",CONCATENATE(CHAR(10),VLOOKUP(A63,Участники!$A$2:$E$103,5)),""),IF(VLOOKUP(A63,Участники!$A$2:$F$103,6)&lt;&gt;"",CONCATENATE(CHAR(10),VLOOKUP(A63,Участники!$A$2:$F$103,6)),""),IF(VLOOKUP(A63,Участники!$A$2:$G$103,7)&lt;&gt;"",CONCATENATE(CHAR(10),VLOOKUP(A63,Участники!$A$2:$G$103,7)),"")),"")</f>
      </c>
      <c r="O63" s="31">
        <f t="shared" si="1"/>
      </c>
    </row>
    <row r="64" spans="2:15" ht="24" customHeight="1">
      <c r="B64" s="19">
        <f>IF(A64&lt;&gt;"",CONCATENATE(VLOOKUP(A64,Участники!$A$2:$E$103,4),IF(VLOOKUP(A64,Участники!$A$2:$E$103,5)&lt;&gt;"",CONCATENATE(CHAR(10),VLOOKUP(A64,Участники!$A$2:$E$103,5)),""),IF(VLOOKUP(A64,Участники!$A$2:$F$103,6)&lt;&gt;"",CONCATENATE(CHAR(10),VLOOKUP(A64,Участники!$A$2:$F$103,6)),""),IF(VLOOKUP(A64,Участники!$A$2:$G$103,7)&lt;&gt;"",CONCATENATE(CHAR(10),VLOOKUP(A64,Участники!$A$2:$G$103,7)),"")),"")</f>
      </c>
      <c r="O64" s="31">
        <f t="shared" si="1"/>
      </c>
    </row>
    <row r="65" spans="2:15" ht="24" customHeight="1">
      <c r="B65" s="19">
        <f>IF(A65&lt;&gt;"",CONCATENATE(VLOOKUP(A65,Участники!$A$2:$E$103,4),IF(VLOOKUP(A65,Участники!$A$2:$E$103,5)&lt;&gt;"",CONCATENATE(CHAR(10),VLOOKUP(A65,Участники!$A$2:$E$103,5)),""),IF(VLOOKUP(A65,Участники!$A$2:$F$103,6)&lt;&gt;"",CONCATENATE(CHAR(10),VLOOKUP(A65,Участники!$A$2:$F$103,6)),""),IF(VLOOKUP(A65,Участники!$A$2:$G$103,7)&lt;&gt;"",CONCATENATE(CHAR(10),VLOOKUP(A65,Участники!$A$2:$G$103,7)),"")),"")</f>
      </c>
      <c r="O65" s="31">
        <f t="shared" si="1"/>
      </c>
    </row>
    <row r="66" spans="2:15" ht="24" customHeight="1">
      <c r="B66" s="19">
        <f>IF(A66&lt;&gt;"",CONCATENATE(VLOOKUP(A66,Участники!$A$2:$E$103,4),IF(VLOOKUP(A66,Участники!$A$2:$E$103,5)&lt;&gt;"",CONCATENATE(CHAR(10),VLOOKUP(A66,Участники!$A$2:$E$103,5)),""),IF(VLOOKUP(A66,Участники!$A$2:$F$103,6)&lt;&gt;"",CONCATENATE(CHAR(10),VLOOKUP(A66,Участники!$A$2:$F$103,6)),""),IF(VLOOKUP(A66,Участники!$A$2:$G$103,7)&lt;&gt;"",CONCATENATE(CHAR(10),VLOOKUP(A66,Участники!$A$2:$G$103,7)),"")),"")</f>
      </c>
      <c r="O66" s="31">
        <f t="shared" si="1"/>
      </c>
    </row>
    <row r="67" spans="2:15" ht="24" customHeight="1">
      <c r="B67" s="19">
        <f>IF(A67&lt;&gt;"",CONCATENATE(VLOOKUP(A67,Участники!$A$2:$E$103,4),IF(VLOOKUP(A67,Участники!$A$2:$E$103,5)&lt;&gt;"",CONCATENATE(CHAR(10),VLOOKUP(A67,Участники!$A$2:$E$103,5)),""),IF(VLOOKUP(A67,Участники!$A$2:$F$103,6)&lt;&gt;"",CONCATENATE(CHAR(10),VLOOKUP(A67,Участники!$A$2:$F$103,6)),""),IF(VLOOKUP(A67,Участники!$A$2:$G$103,7)&lt;&gt;"",CONCATENATE(CHAR(10),VLOOKUP(A67,Участники!$A$2:$G$103,7)),"")),"")</f>
      </c>
      <c r="O67" s="31">
        <f t="shared" si="1"/>
      </c>
    </row>
    <row r="68" spans="2:15" ht="24" customHeight="1">
      <c r="B68" s="19">
        <f>IF(A68&lt;&gt;"",CONCATENATE(VLOOKUP(A68,Участники!$A$2:$E$103,4),IF(VLOOKUP(A68,Участники!$A$2:$E$103,5)&lt;&gt;"",CONCATENATE(CHAR(10),VLOOKUP(A68,Участники!$A$2:$E$103,5)),""),IF(VLOOKUP(A68,Участники!$A$2:$F$103,6)&lt;&gt;"",CONCATENATE(CHAR(10),VLOOKUP(A68,Участники!$A$2:$F$103,6)),""),IF(VLOOKUP(A68,Участники!$A$2:$G$103,7)&lt;&gt;"",CONCATENATE(CHAR(10),VLOOKUP(A68,Участники!$A$2:$G$103,7)),"")),"")</f>
      </c>
      <c r="O68" s="31">
        <f t="shared" si="1"/>
      </c>
    </row>
    <row r="69" spans="2:15" ht="24" customHeight="1">
      <c r="B69" s="19">
        <f>IF(A69&lt;&gt;"",CONCATENATE(VLOOKUP(A69,Участники!$A$2:$E$103,4),IF(VLOOKUP(A69,Участники!$A$2:$E$103,5)&lt;&gt;"",CONCATENATE(CHAR(10),VLOOKUP(A69,Участники!$A$2:$E$103,5)),""),IF(VLOOKUP(A69,Участники!$A$2:$F$103,6)&lt;&gt;"",CONCATENATE(CHAR(10),VLOOKUP(A69,Участники!$A$2:$F$103,6)),""),IF(VLOOKUP(A69,Участники!$A$2:$G$103,7)&lt;&gt;"",CONCATENATE(CHAR(10),VLOOKUP(A69,Участники!$A$2:$G$103,7)),"")),"")</f>
      </c>
      <c r="O69" s="31">
        <f t="shared" si="1"/>
      </c>
    </row>
    <row r="70" spans="2:15" ht="24" customHeight="1">
      <c r="B70" s="19">
        <f>IF(A70&lt;&gt;"",CONCATENATE(VLOOKUP(A70,Участники!$A$2:$E$103,4),IF(VLOOKUP(A70,Участники!$A$2:$E$103,5)&lt;&gt;"",CONCATENATE(CHAR(10),VLOOKUP(A70,Участники!$A$2:$E$103,5)),""),IF(VLOOKUP(A70,Участники!$A$2:$F$103,6)&lt;&gt;"",CONCATENATE(CHAR(10),VLOOKUP(A70,Участники!$A$2:$F$103,6)),""),IF(VLOOKUP(A70,Участники!$A$2:$G$103,7)&lt;&gt;"",CONCATENATE(CHAR(10),VLOOKUP(A70,Участники!$A$2:$G$103,7)),"")),"")</f>
      </c>
      <c r="O70" s="31">
        <f t="shared" si="1"/>
      </c>
    </row>
    <row r="71" spans="2:15" ht="24" customHeight="1">
      <c r="B71" s="19">
        <f>IF(A71&lt;&gt;"",CONCATENATE(VLOOKUP(A71,Участники!$A$2:$E$103,4),IF(VLOOKUP(A71,Участники!$A$2:$E$103,5)&lt;&gt;"",CONCATENATE(CHAR(10),VLOOKUP(A71,Участники!$A$2:$E$103,5)),""),IF(VLOOKUP(A71,Участники!$A$2:$F$103,6)&lt;&gt;"",CONCATENATE(CHAR(10),VLOOKUP(A71,Участники!$A$2:$F$103,6)),""),IF(VLOOKUP(A71,Участники!$A$2:$G$103,7)&lt;&gt;"",CONCATENATE(CHAR(10),VLOOKUP(A71,Участники!$A$2:$G$103,7)),"")),"")</f>
      </c>
      <c r="O71" s="31">
        <f t="shared" si="1"/>
      </c>
    </row>
    <row r="72" spans="2:15" ht="24" customHeight="1">
      <c r="B72" s="19">
        <f>IF(A72&lt;&gt;"",CONCATENATE(VLOOKUP(A72,Участники!$A$2:$E$103,4),IF(VLOOKUP(A72,Участники!$A$2:$E$103,5)&lt;&gt;"",CONCATENATE(CHAR(10),VLOOKUP(A72,Участники!$A$2:$E$103,5)),""),IF(VLOOKUP(A72,Участники!$A$2:$F$103,6)&lt;&gt;"",CONCATENATE(CHAR(10),VLOOKUP(A72,Участники!$A$2:$F$103,6)),""),IF(VLOOKUP(A72,Участники!$A$2:$G$103,7)&lt;&gt;"",CONCATENATE(CHAR(10),VLOOKUP(A72,Участники!$A$2:$G$103,7)),"")),"")</f>
      </c>
      <c r="O72" s="31">
        <f aca="true" t="shared" si="2" ref="O72:O91">IF(SUM(C72:N72)&gt;0,SUM(C72:N72),"")</f>
      </c>
    </row>
    <row r="73" spans="2:15" ht="24" customHeight="1">
      <c r="B73" s="19">
        <f>IF(A73&lt;&gt;"",CONCATENATE(VLOOKUP(A73,Участники!$A$2:$E$103,4),IF(VLOOKUP(A73,Участники!$A$2:$E$103,5)&lt;&gt;"",CONCATENATE(CHAR(10),VLOOKUP(A73,Участники!$A$2:$E$103,5)),""),IF(VLOOKUP(A73,Участники!$A$2:$F$103,6)&lt;&gt;"",CONCATENATE(CHAR(10),VLOOKUP(A73,Участники!$A$2:$F$103,6)),""),IF(VLOOKUP(A73,Участники!$A$2:$G$103,7)&lt;&gt;"",CONCATENATE(CHAR(10),VLOOKUP(A73,Участники!$A$2:$G$103,7)),"")),"")</f>
      </c>
      <c r="O73" s="31">
        <f t="shared" si="2"/>
      </c>
    </row>
    <row r="74" spans="2:15" ht="24" customHeight="1">
      <c r="B74" s="19">
        <f>IF(A74&lt;&gt;"",CONCATENATE(VLOOKUP(A74,Участники!$A$2:$E$103,4),IF(VLOOKUP(A74,Участники!$A$2:$E$103,5)&lt;&gt;"",CONCATENATE(CHAR(10),VLOOKUP(A74,Участники!$A$2:$E$103,5)),""),IF(VLOOKUP(A74,Участники!$A$2:$F$103,6)&lt;&gt;"",CONCATENATE(CHAR(10),VLOOKUP(A74,Участники!$A$2:$F$103,6)),""),IF(VLOOKUP(A74,Участники!$A$2:$G$103,7)&lt;&gt;"",CONCATENATE(CHAR(10),VLOOKUP(A74,Участники!$A$2:$G$103,7)),"")),"")</f>
      </c>
      <c r="O74" s="31">
        <f t="shared" si="2"/>
      </c>
    </row>
    <row r="75" spans="2:15" ht="24" customHeight="1">
      <c r="B75" s="19">
        <f>IF(A75&lt;&gt;"",CONCATENATE(VLOOKUP(A75,Участники!$A$2:$E$103,4),IF(VLOOKUP(A75,Участники!$A$2:$E$103,5)&lt;&gt;"",CONCATENATE(CHAR(10),VLOOKUP(A75,Участники!$A$2:$E$103,5)),""),IF(VLOOKUP(A75,Участники!$A$2:$F$103,6)&lt;&gt;"",CONCATENATE(CHAR(10),VLOOKUP(A75,Участники!$A$2:$F$103,6)),""),IF(VLOOKUP(A75,Участники!$A$2:$G$103,7)&lt;&gt;"",CONCATENATE(CHAR(10),VLOOKUP(A75,Участники!$A$2:$G$103,7)),"")),"")</f>
      </c>
      <c r="O75" s="31">
        <f t="shared" si="2"/>
      </c>
    </row>
    <row r="76" spans="2:15" ht="24" customHeight="1">
      <c r="B76" s="19">
        <f>IF(A76&lt;&gt;"",CONCATENATE(VLOOKUP(A76,Участники!$A$2:$E$103,4),IF(VLOOKUP(A76,Участники!$A$2:$E$103,5)&lt;&gt;"",CONCATENATE(CHAR(10),VLOOKUP(A76,Участники!$A$2:$E$103,5)),""),IF(VLOOKUP(A76,Участники!$A$2:$F$103,6)&lt;&gt;"",CONCATENATE(CHAR(10),VLOOKUP(A76,Участники!$A$2:$F$103,6)),""),IF(VLOOKUP(A76,Участники!$A$2:$G$103,7)&lt;&gt;"",CONCATENATE(CHAR(10),VLOOKUP(A76,Участники!$A$2:$G$103,7)),"")),"")</f>
      </c>
      <c r="O76" s="31">
        <f t="shared" si="2"/>
      </c>
    </row>
    <row r="77" spans="2:15" ht="24" customHeight="1">
      <c r="B77" s="19">
        <f>IF(A77&lt;&gt;"",CONCATENATE(VLOOKUP(A77,Участники!$A$2:$E$103,4),IF(VLOOKUP(A77,Участники!$A$2:$E$103,5)&lt;&gt;"",CONCATENATE(CHAR(10),VLOOKUP(A77,Участники!$A$2:$E$103,5)),""),IF(VLOOKUP(A77,Участники!$A$2:$F$103,6)&lt;&gt;"",CONCATENATE(CHAR(10),VLOOKUP(A77,Участники!$A$2:$F$103,6)),""),IF(VLOOKUP(A77,Участники!$A$2:$G$103,7)&lt;&gt;"",CONCATENATE(CHAR(10),VLOOKUP(A77,Участники!$A$2:$G$103,7)),"")),"")</f>
      </c>
      <c r="O77" s="31">
        <f t="shared" si="2"/>
      </c>
    </row>
    <row r="78" spans="2:15" ht="24" customHeight="1">
      <c r="B78" s="19">
        <f>IF(A78&lt;&gt;"",CONCATENATE(VLOOKUP(A78,Участники!$A$2:$E$103,4),IF(VLOOKUP(A78,Участники!$A$2:$E$103,5)&lt;&gt;"",CONCATENATE(CHAR(10),VLOOKUP(A78,Участники!$A$2:$E$103,5)),""),IF(VLOOKUP(A78,Участники!$A$2:$F$103,6)&lt;&gt;"",CONCATENATE(CHAR(10),VLOOKUP(A78,Участники!$A$2:$F$103,6)),""),IF(VLOOKUP(A78,Участники!$A$2:$G$103,7)&lt;&gt;"",CONCATENATE(CHAR(10),VLOOKUP(A78,Участники!$A$2:$G$103,7)),"")),"")</f>
      </c>
      <c r="O78" s="31">
        <f t="shared" si="2"/>
      </c>
    </row>
    <row r="79" spans="2:15" ht="24" customHeight="1">
      <c r="B79" s="19">
        <f>IF(A79&lt;&gt;"",CONCATENATE(VLOOKUP(A79,Участники!$A$2:$E$103,4),IF(VLOOKUP(A79,Участники!$A$2:$E$103,5)&lt;&gt;"",CONCATENATE(CHAR(10),VLOOKUP(A79,Участники!$A$2:$E$103,5)),""),IF(VLOOKUP(A79,Участники!$A$2:$F$103,6)&lt;&gt;"",CONCATENATE(CHAR(10),VLOOKUP(A79,Участники!$A$2:$F$103,6)),""),IF(VLOOKUP(A79,Участники!$A$2:$G$103,7)&lt;&gt;"",CONCATENATE(CHAR(10),VLOOKUP(A79,Участники!$A$2:$G$103,7)),"")),"")</f>
      </c>
      <c r="O79" s="31">
        <f t="shared" si="2"/>
      </c>
    </row>
    <row r="80" spans="2:15" ht="24" customHeight="1">
      <c r="B80" s="19">
        <f>IF(A80&lt;&gt;"",CONCATENATE(VLOOKUP(A80,Участники!$A$2:$E$103,4),IF(VLOOKUP(A80,Участники!$A$2:$E$103,5)&lt;&gt;"",CONCATENATE(CHAR(10),VLOOKUP(A80,Участники!$A$2:$E$103,5)),""),IF(VLOOKUP(A80,Участники!$A$2:$F$103,6)&lt;&gt;"",CONCATENATE(CHAR(10),VLOOKUP(A80,Участники!$A$2:$F$103,6)),""),IF(VLOOKUP(A80,Участники!$A$2:$G$103,7)&lt;&gt;"",CONCATENATE(CHAR(10),VLOOKUP(A80,Участники!$A$2:$G$103,7)),"")),"")</f>
      </c>
      <c r="O80" s="31">
        <f t="shared" si="2"/>
      </c>
    </row>
    <row r="81" spans="2:15" ht="24" customHeight="1">
      <c r="B81" s="19">
        <f>IF(A81&lt;&gt;"",CONCATENATE(VLOOKUP(A81,Участники!$A$2:$E$103,4),IF(VLOOKUP(A81,Участники!$A$2:$E$103,5)&lt;&gt;"",CONCATENATE(CHAR(10),VLOOKUP(A81,Участники!$A$2:$E$103,5)),""),IF(VLOOKUP(A81,Участники!$A$2:$F$103,6)&lt;&gt;"",CONCATENATE(CHAR(10),VLOOKUP(A81,Участники!$A$2:$F$103,6)),""),IF(VLOOKUP(A81,Участники!$A$2:$G$103,7)&lt;&gt;"",CONCATENATE(CHAR(10),VLOOKUP(A81,Участники!$A$2:$G$103,7)),"")),"")</f>
      </c>
      <c r="O81" s="31">
        <f t="shared" si="2"/>
      </c>
    </row>
    <row r="82" spans="2:15" ht="24" customHeight="1">
      <c r="B82" s="19">
        <f>IF(A82&lt;&gt;"",CONCATENATE(VLOOKUP(A82,Участники!$A$2:$E$103,4),IF(VLOOKUP(A82,Участники!$A$2:$E$103,5)&lt;&gt;"",CONCATENATE(CHAR(10),VLOOKUP(A82,Участники!$A$2:$E$103,5)),""),IF(VLOOKUP(A82,Участники!$A$2:$F$103,6)&lt;&gt;"",CONCATENATE(CHAR(10),VLOOKUP(A82,Участники!$A$2:$F$103,6)),""),IF(VLOOKUP(A82,Участники!$A$2:$G$103,7)&lt;&gt;"",CONCATENATE(CHAR(10),VLOOKUP(A82,Участники!$A$2:$G$103,7)),"")),"")</f>
      </c>
      <c r="O82" s="31">
        <f t="shared" si="2"/>
      </c>
    </row>
    <row r="83" spans="2:15" ht="24" customHeight="1">
      <c r="B83" s="19">
        <f>IF(A83&lt;&gt;"",CONCATENATE(VLOOKUP(A83,Участники!$A$2:$E$103,4),IF(VLOOKUP(A83,Участники!$A$2:$E$103,5)&lt;&gt;"",CONCATENATE(CHAR(10),VLOOKUP(A83,Участники!$A$2:$E$103,5)),""),IF(VLOOKUP(A83,Участники!$A$2:$F$103,6)&lt;&gt;"",CONCATENATE(CHAR(10),VLOOKUP(A83,Участники!$A$2:$F$103,6)),""),IF(VLOOKUP(A83,Участники!$A$2:$G$103,7)&lt;&gt;"",CONCATENATE(CHAR(10),VLOOKUP(A83,Участники!$A$2:$G$103,7)),"")),"")</f>
      </c>
      <c r="O83" s="31">
        <f t="shared" si="2"/>
      </c>
    </row>
    <row r="84" spans="2:15" ht="24" customHeight="1">
      <c r="B84" s="19">
        <f>IF(A84&lt;&gt;"",CONCATENATE(VLOOKUP(A84,Участники!$A$2:$E$103,4),IF(VLOOKUP(A84,Участники!$A$2:$E$103,5)&lt;&gt;"",CONCATENATE(CHAR(10),VLOOKUP(A84,Участники!$A$2:$E$103,5)),""),IF(VLOOKUP(A84,Участники!$A$2:$F$103,6)&lt;&gt;"",CONCATENATE(CHAR(10),VLOOKUP(A84,Участники!$A$2:$F$103,6)),""),IF(VLOOKUP(A84,Участники!$A$2:$G$103,7)&lt;&gt;"",CONCATENATE(CHAR(10),VLOOKUP(A84,Участники!$A$2:$G$103,7)),"")),"")</f>
      </c>
      <c r="O84" s="31">
        <f t="shared" si="2"/>
      </c>
    </row>
    <row r="85" spans="2:15" ht="24" customHeight="1">
      <c r="B85" s="19">
        <f>IF(A85&lt;&gt;"",CONCATENATE(VLOOKUP(A85,Участники!$A$2:$E$103,4),IF(VLOOKUP(A85,Участники!$A$2:$E$103,5)&lt;&gt;"",CONCATENATE(CHAR(10),VLOOKUP(A85,Участники!$A$2:$E$103,5)),""),IF(VLOOKUP(A85,Участники!$A$2:$F$103,6)&lt;&gt;"",CONCATENATE(CHAR(10),VLOOKUP(A85,Участники!$A$2:$F$103,6)),""),IF(VLOOKUP(A85,Участники!$A$2:$G$103,7)&lt;&gt;"",CONCATENATE(CHAR(10),VLOOKUP(A85,Участники!$A$2:$G$103,7)),"")),"")</f>
      </c>
      <c r="O85" s="31">
        <f t="shared" si="2"/>
      </c>
    </row>
    <row r="86" spans="2:15" ht="24" customHeight="1">
      <c r="B86" s="19">
        <f>IF(A86&lt;&gt;"",CONCATENATE(VLOOKUP(A86,Участники!$A$2:$E$103,4),IF(VLOOKUP(A86,Участники!$A$2:$E$103,5)&lt;&gt;"",CONCATENATE(CHAR(10),VLOOKUP(A86,Участники!$A$2:$E$103,5)),""),IF(VLOOKUP(A86,Участники!$A$2:$F$103,6)&lt;&gt;"",CONCATENATE(CHAR(10),VLOOKUP(A86,Участники!$A$2:$F$103,6)),""),IF(VLOOKUP(A86,Участники!$A$2:$G$103,7)&lt;&gt;"",CONCATENATE(CHAR(10),VLOOKUP(A86,Участники!$A$2:$G$103,7)),"")),"")</f>
      </c>
      <c r="O86" s="31">
        <f t="shared" si="2"/>
      </c>
    </row>
    <row r="87" spans="2:15" ht="24" customHeight="1">
      <c r="B87" s="19">
        <f>IF(A87&lt;&gt;"",CONCATENATE(VLOOKUP(A87,Участники!$A$2:$E$103,4),IF(VLOOKUP(A87,Участники!$A$2:$E$103,5)&lt;&gt;"",CONCATENATE(CHAR(10),VLOOKUP(A87,Участники!$A$2:$E$103,5)),""),IF(VLOOKUP(A87,Участники!$A$2:$F$103,6)&lt;&gt;"",CONCATENATE(CHAR(10),VLOOKUP(A87,Участники!$A$2:$F$103,6)),""),IF(VLOOKUP(A87,Участники!$A$2:$G$103,7)&lt;&gt;"",CONCATENATE(CHAR(10),VLOOKUP(A87,Участники!$A$2:$G$103,7)),"")),"")</f>
      </c>
      <c r="O87" s="31">
        <f t="shared" si="2"/>
      </c>
    </row>
    <row r="88" spans="2:15" ht="24" customHeight="1">
      <c r="B88" s="19">
        <f>IF(A88&lt;&gt;"",CONCATENATE(VLOOKUP(A88,Участники!$A$2:$E$103,4),IF(VLOOKUP(A88,Участники!$A$2:$E$103,5)&lt;&gt;"",CONCATENATE(CHAR(10),VLOOKUP(A88,Участники!$A$2:$E$103,5)),""),IF(VLOOKUP(A88,Участники!$A$2:$F$103,6)&lt;&gt;"",CONCATENATE(CHAR(10),VLOOKUP(A88,Участники!$A$2:$F$103,6)),""),IF(VLOOKUP(A88,Участники!$A$2:$G$103,7)&lt;&gt;"",CONCATENATE(CHAR(10),VLOOKUP(A88,Участники!$A$2:$G$103,7)),"")),"")</f>
      </c>
      <c r="O88" s="31">
        <f t="shared" si="2"/>
      </c>
    </row>
    <row r="89" spans="2:15" ht="24" customHeight="1">
      <c r="B89" s="19">
        <f>IF(A89&lt;&gt;"",CONCATENATE(VLOOKUP(A89,Участники!$A$2:$E$103,4),IF(VLOOKUP(A89,Участники!$A$2:$E$103,5)&lt;&gt;"",CONCATENATE(CHAR(10),VLOOKUP(A89,Участники!$A$2:$E$103,5)),""),IF(VLOOKUP(A89,Участники!$A$2:$F$103,6)&lt;&gt;"",CONCATENATE(CHAR(10),VLOOKUP(A89,Участники!$A$2:$F$103,6)),""),IF(VLOOKUP(A89,Участники!$A$2:$G$103,7)&lt;&gt;"",CONCATENATE(CHAR(10),VLOOKUP(A89,Участники!$A$2:$G$103,7)),"")),"")</f>
      </c>
      <c r="O89" s="31">
        <f t="shared" si="2"/>
      </c>
    </row>
    <row r="90" spans="2:15" ht="24" customHeight="1">
      <c r="B90" s="19">
        <f>IF(A90&lt;&gt;"",CONCATENATE(VLOOKUP(A90,Участники!$A$2:$E$103,4),IF(VLOOKUP(A90,Участники!$A$2:$E$103,5)&lt;&gt;"",CONCATENATE(CHAR(10),VLOOKUP(A90,Участники!$A$2:$E$103,5)),""),IF(VLOOKUP(A90,Участники!$A$2:$F$103,6)&lt;&gt;"",CONCATENATE(CHAR(10),VLOOKUP(A90,Участники!$A$2:$F$103,6)),""),IF(VLOOKUP(A90,Участники!$A$2:$G$103,7)&lt;&gt;"",CONCATENATE(CHAR(10),VLOOKUP(A90,Участники!$A$2:$G$103,7)),"")),"")</f>
      </c>
      <c r="O90" s="31">
        <f t="shared" si="2"/>
      </c>
    </row>
    <row r="91" spans="2:15" ht="30" customHeight="1">
      <c r="B91" s="19">
        <f>IF(A91&lt;&gt;"",CONCATENATE(VLOOKUP(A91,Участники!$A$2:$E$103,4),IF(VLOOKUP(A91,Участники!$A$2:$E$103,5)&lt;&gt;"",CONCATENATE(CHAR(10),VLOOKUP(A91,Участники!$A$2:$E$103,5)),""),IF(VLOOKUP(A91,Участники!$A$2:$F$103,6)&lt;&gt;"",CONCATENATE(CHAR(10),VLOOKUP(A91,Участники!$A$2:$F$103,6)),""),IF(VLOOKUP(A91,Участники!$A$2:$G$103,7)&lt;&gt;"",CONCATENATE(CHAR(10),VLOOKUP(A91,Участники!$A$2:$G$103,7)),"")),"")</f>
      </c>
      <c r="O91" s="31">
        <f t="shared" si="2"/>
      </c>
    </row>
    <row r="92" spans="1:15" ht="30" customHeight="1">
      <c r="A92" s="34"/>
      <c r="B92" s="36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5"/>
    </row>
  </sheetData>
  <sheetProtection selectLockedCells="1" selectUnlockedCells="1"/>
  <mergeCells count="8">
    <mergeCell ref="AG2:AG3"/>
    <mergeCell ref="AH2:AH3"/>
    <mergeCell ref="C2:O2"/>
    <mergeCell ref="P2:P3"/>
    <mergeCell ref="Q2:Q3"/>
    <mergeCell ref="R2:AD2"/>
    <mergeCell ref="AE2:AE3"/>
    <mergeCell ref="AF2:AF3"/>
  </mergeCells>
  <dataValidations count="1">
    <dataValidation type="list" allowBlank="1" showInputMessage="1" showErrorMessage="1" sqref="C4:N91 R4:AC8">
      <formula1>"0,5,20,50,150"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3"/>
  <sheetViews>
    <sheetView zoomScalePageLayoutView="0" workbookViewId="0" topLeftCell="M1">
      <selection activeCell="AJ10" sqref="AJ10"/>
    </sheetView>
  </sheetViews>
  <sheetFormatPr defaultColWidth="8.421875" defaultRowHeight="15"/>
  <cols>
    <col min="1" max="1" width="7.7109375" style="48" customWidth="1"/>
    <col min="2" max="2" width="15.00390625" style="48" customWidth="1"/>
    <col min="3" max="3" width="16.421875" style="48" customWidth="1"/>
    <col min="4" max="12" width="3.7109375" style="48" customWidth="1"/>
    <col min="13" max="13" width="4.00390625" style="48" customWidth="1"/>
    <col min="14" max="15" width="3.7109375" style="48" customWidth="1"/>
    <col min="16" max="16" width="7.57421875" style="48" customWidth="1"/>
    <col min="17" max="17" width="11.00390625" style="48" customWidth="1"/>
    <col min="18" max="18" width="11.57421875" style="48" customWidth="1"/>
    <col min="19" max="19" width="2.00390625" style="48" customWidth="1"/>
    <col min="20" max="20" width="4.00390625" style="48" customWidth="1"/>
    <col min="21" max="22" width="3.7109375" style="48" customWidth="1"/>
    <col min="23" max="23" width="6.7109375" style="48" customWidth="1"/>
    <col min="24" max="24" width="3.7109375" style="48" customWidth="1"/>
    <col min="25" max="25" width="11.57421875" style="48" customWidth="1"/>
    <col min="26" max="26" width="9.140625" style="48" customWidth="1"/>
    <col min="27" max="27" width="11.421875" style="48" customWidth="1"/>
  </cols>
  <sheetData>
    <row r="1" spans="1:27" ht="21">
      <c r="A1" s="123" t="s">
        <v>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2" spans="1:37" ht="13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</row>
    <row r="3" spans="1:37" ht="15">
      <c r="A3" s="127" t="s">
        <v>87</v>
      </c>
      <c r="B3" s="129" t="s">
        <v>1</v>
      </c>
      <c r="C3" s="125" t="s">
        <v>88</v>
      </c>
      <c r="D3" s="130" t="s">
        <v>85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96"/>
      <c r="T3" s="130" t="s">
        <v>86</v>
      </c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1" t="s">
        <v>92</v>
      </c>
      <c r="AJ3" s="125" t="s">
        <v>93</v>
      </c>
      <c r="AK3" s="125" t="s">
        <v>94</v>
      </c>
    </row>
    <row r="4" spans="1:37" ht="63.75">
      <c r="A4" s="128"/>
      <c r="B4" s="128"/>
      <c r="C4" s="126"/>
      <c r="D4" s="97">
        <v>1</v>
      </c>
      <c r="E4" s="97">
        <v>2</v>
      </c>
      <c r="F4" s="97">
        <v>3</v>
      </c>
      <c r="G4" s="97">
        <v>4</v>
      </c>
      <c r="H4" s="97">
        <v>5</v>
      </c>
      <c r="I4" s="97">
        <v>6</v>
      </c>
      <c r="J4" s="97">
        <v>7</v>
      </c>
      <c r="K4" s="97">
        <v>8</v>
      </c>
      <c r="L4" s="97">
        <v>9</v>
      </c>
      <c r="M4" s="97">
        <v>10</v>
      </c>
      <c r="N4" s="97">
        <v>11</v>
      </c>
      <c r="O4" s="97">
        <v>12</v>
      </c>
      <c r="P4" s="98" t="s">
        <v>89</v>
      </c>
      <c r="Q4" s="99" t="s">
        <v>90</v>
      </c>
      <c r="R4" s="100" t="s">
        <v>91</v>
      </c>
      <c r="S4" s="100"/>
      <c r="T4" s="97">
        <v>1</v>
      </c>
      <c r="U4" s="97">
        <v>2</v>
      </c>
      <c r="V4" s="97">
        <v>3</v>
      </c>
      <c r="W4" s="97">
        <v>4</v>
      </c>
      <c r="X4" s="97">
        <v>5</v>
      </c>
      <c r="Y4" s="97">
        <v>6</v>
      </c>
      <c r="Z4" s="97">
        <v>7</v>
      </c>
      <c r="AA4" s="97">
        <v>8</v>
      </c>
      <c r="AB4" s="97">
        <v>9</v>
      </c>
      <c r="AC4" s="97">
        <v>10</v>
      </c>
      <c r="AD4" s="97">
        <v>11</v>
      </c>
      <c r="AE4" s="97">
        <v>12</v>
      </c>
      <c r="AF4" s="101" t="s">
        <v>89</v>
      </c>
      <c r="AG4" s="102" t="s">
        <v>90</v>
      </c>
      <c r="AH4" s="103" t="s">
        <v>91</v>
      </c>
      <c r="AI4" s="126"/>
      <c r="AJ4" s="126"/>
      <c r="AK4" s="126"/>
    </row>
    <row r="5" spans="1:37" ht="25.5">
      <c r="A5" s="94">
        <v>21</v>
      </c>
      <c r="B5" s="104" t="s">
        <v>28</v>
      </c>
      <c r="C5" s="105" t="s">
        <v>108</v>
      </c>
      <c r="D5" s="94">
        <v>5</v>
      </c>
      <c r="E5" s="94">
        <v>5</v>
      </c>
      <c r="F5" s="94">
        <v>5</v>
      </c>
      <c r="G5" s="94">
        <v>0</v>
      </c>
      <c r="H5" s="94">
        <v>5</v>
      </c>
      <c r="I5" s="94">
        <v>5</v>
      </c>
      <c r="J5" s="94">
        <v>5</v>
      </c>
      <c r="K5" s="94">
        <v>5</v>
      </c>
      <c r="L5" s="94">
        <v>0</v>
      </c>
      <c r="M5" s="94">
        <v>0</v>
      </c>
      <c r="N5" s="94">
        <v>5</v>
      </c>
      <c r="O5" s="106">
        <v>5</v>
      </c>
      <c r="P5" s="107">
        <v>45</v>
      </c>
      <c r="Q5" s="108">
        <v>233</v>
      </c>
      <c r="R5" s="109">
        <v>278</v>
      </c>
      <c r="S5" s="109"/>
      <c r="T5" s="94">
        <v>5</v>
      </c>
      <c r="U5" s="94">
        <v>5</v>
      </c>
      <c r="V5" s="94">
        <v>0</v>
      </c>
      <c r="W5" s="94">
        <v>0</v>
      </c>
      <c r="X5" s="94">
        <v>5</v>
      </c>
      <c r="Y5" s="94">
        <v>5</v>
      </c>
      <c r="Z5" s="94">
        <v>0</v>
      </c>
      <c r="AA5" s="94">
        <v>5</v>
      </c>
      <c r="AB5" s="94">
        <v>0</v>
      </c>
      <c r="AC5" s="94">
        <v>5</v>
      </c>
      <c r="AD5" s="94">
        <v>5</v>
      </c>
      <c r="AE5" s="106">
        <v>5</v>
      </c>
      <c r="AF5" s="110">
        <v>40</v>
      </c>
      <c r="AG5" s="104">
        <v>232</v>
      </c>
      <c r="AH5" s="111">
        <v>272</v>
      </c>
      <c r="AI5" s="111">
        <v>550</v>
      </c>
      <c r="AJ5" s="107">
        <v>6</v>
      </c>
      <c r="AK5" s="107">
        <v>4</v>
      </c>
    </row>
    <row r="6" spans="1:37" ht="25.5">
      <c r="A6" s="94">
        <v>36</v>
      </c>
      <c r="B6" s="104" t="s">
        <v>18</v>
      </c>
      <c r="C6" s="105" t="s">
        <v>109</v>
      </c>
      <c r="D6" s="94">
        <v>0</v>
      </c>
      <c r="E6" s="94">
        <v>0</v>
      </c>
      <c r="F6" s="94">
        <v>5</v>
      </c>
      <c r="G6" s="94">
        <v>0</v>
      </c>
      <c r="H6" s="94">
        <v>5</v>
      </c>
      <c r="I6" s="94">
        <v>5</v>
      </c>
      <c r="J6" s="94">
        <v>0</v>
      </c>
      <c r="K6" s="94">
        <v>5</v>
      </c>
      <c r="L6" s="94">
        <v>5</v>
      </c>
      <c r="M6" s="94">
        <v>5</v>
      </c>
      <c r="N6" s="94">
        <v>5</v>
      </c>
      <c r="O6" s="106">
        <v>0</v>
      </c>
      <c r="P6" s="107">
        <v>35</v>
      </c>
      <c r="Q6" s="108">
        <v>193</v>
      </c>
      <c r="R6" s="109">
        <v>228</v>
      </c>
      <c r="S6" s="109"/>
      <c r="T6" s="94">
        <v>0</v>
      </c>
      <c r="U6" s="94">
        <v>5</v>
      </c>
      <c r="V6" s="94">
        <v>5</v>
      </c>
      <c r="W6" s="94">
        <v>0</v>
      </c>
      <c r="X6" s="94">
        <v>0</v>
      </c>
      <c r="Y6" s="94">
        <v>50</v>
      </c>
      <c r="Z6" s="94">
        <v>0</v>
      </c>
      <c r="AA6" s="94">
        <v>0</v>
      </c>
      <c r="AB6" s="94">
        <v>0</v>
      </c>
      <c r="AC6" s="94">
        <v>0</v>
      </c>
      <c r="AD6" s="94">
        <v>0</v>
      </c>
      <c r="AE6" s="106">
        <v>0</v>
      </c>
      <c r="AF6" s="110">
        <v>60</v>
      </c>
      <c r="AG6" s="104">
        <v>212</v>
      </c>
      <c r="AH6" s="111">
        <v>272</v>
      </c>
      <c r="AI6" s="111">
        <v>500</v>
      </c>
      <c r="AJ6" s="107">
        <v>4</v>
      </c>
      <c r="AK6" s="107">
        <v>3</v>
      </c>
    </row>
    <row r="7" spans="1:37" ht="25.5">
      <c r="A7" s="94">
        <v>17</v>
      </c>
      <c r="B7" s="104" t="s">
        <v>110</v>
      </c>
      <c r="C7" s="105" t="s">
        <v>111</v>
      </c>
      <c r="D7" s="94">
        <v>5</v>
      </c>
      <c r="E7" s="94">
        <v>5</v>
      </c>
      <c r="F7" s="94">
        <v>5</v>
      </c>
      <c r="G7" s="94">
        <v>5</v>
      </c>
      <c r="H7" s="94">
        <v>5</v>
      </c>
      <c r="I7" s="94">
        <v>5</v>
      </c>
      <c r="J7" s="94">
        <v>5</v>
      </c>
      <c r="K7" s="94">
        <v>5</v>
      </c>
      <c r="L7" s="94">
        <v>0</v>
      </c>
      <c r="M7" s="94">
        <v>0</v>
      </c>
      <c r="N7" s="94">
        <v>5</v>
      </c>
      <c r="O7" s="106">
        <v>0</v>
      </c>
      <c r="P7" s="107">
        <v>45</v>
      </c>
      <c r="Q7" s="108">
        <v>189</v>
      </c>
      <c r="R7" s="109">
        <v>234</v>
      </c>
      <c r="S7" s="109"/>
      <c r="T7" s="94">
        <v>5</v>
      </c>
      <c r="U7" s="94">
        <v>5</v>
      </c>
      <c r="V7" s="94">
        <v>5</v>
      </c>
      <c r="W7" s="94">
        <v>0</v>
      </c>
      <c r="X7" s="94">
        <v>0</v>
      </c>
      <c r="Y7" s="94">
        <v>5</v>
      </c>
      <c r="Z7" s="94">
        <v>5</v>
      </c>
      <c r="AA7" s="94">
        <v>0</v>
      </c>
      <c r="AB7" s="94">
        <v>0</v>
      </c>
      <c r="AC7" s="94">
        <v>5</v>
      </c>
      <c r="AD7" s="94">
        <v>5</v>
      </c>
      <c r="AE7" s="106">
        <v>0</v>
      </c>
      <c r="AF7" s="110">
        <v>35</v>
      </c>
      <c r="AG7" s="104">
        <v>186</v>
      </c>
      <c r="AH7" s="111">
        <v>221</v>
      </c>
      <c r="AI7" s="111">
        <v>455</v>
      </c>
      <c r="AJ7" s="107">
        <v>2</v>
      </c>
      <c r="AK7" s="107">
        <v>2</v>
      </c>
    </row>
    <row r="8" spans="1:37" ht="25.5">
      <c r="A8" s="94">
        <v>16</v>
      </c>
      <c r="B8" s="104" t="s">
        <v>112</v>
      </c>
      <c r="C8" s="105" t="s">
        <v>113</v>
      </c>
      <c r="D8" s="94">
        <v>0</v>
      </c>
      <c r="E8" s="94">
        <v>0</v>
      </c>
      <c r="F8" s="94">
        <v>5</v>
      </c>
      <c r="G8" s="94">
        <v>0</v>
      </c>
      <c r="H8" s="94">
        <v>0</v>
      </c>
      <c r="I8" s="94">
        <v>50</v>
      </c>
      <c r="J8" s="94">
        <v>50</v>
      </c>
      <c r="K8" s="94">
        <v>5</v>
      </c>
      <c r="L8" s="94">
        <v>0</v>
      </c>
      <c r="M8" s="94">
        <v>0</v>
      </c>
      <c r="N8" s="94">
        <v>150</v>
      </c>
      <c r="O8" s="106">
        <v>0</v>
      </c>
      <c r="P8" s="107">
        <v>260</v>
      </c>
      <c r="Q8" s="108">
        <v>148</v>
      </c>
      <c r="R8" s="109">
        <v>408</v>
      </c>
      <c r="S8" s="109"/>
      <c r="T8" s="94">
        <v>5</v>
      </c>
      <c r="U8" s="94">
        <v>5</v>
      </c>
      <c r="V8" s="94">
        <v>0</v>
      </c>
      <c r="W8" s="94">
        <v>0</v>
      </c>
      <c r="X8" s="94">
        <v>5</v>
      </c>
      <c r="Y8" s="94">
        <v>50</v>
      </c>
      <c r="Z8" s="94">
        <v>5</v>
      </c>
      <c r="AA8" s="94">
        <v>0</v>
      </c>
      <c r="AB8" s="94">
        <v>0</v>
      </c>
      <c r="AC8" s="94">
        <v>0</v>
      </c>
      <c r="AD8" s="94">
        <v>0</v>
      </c>
      <c r="AE8" s="106">
        <v>0</v>
      </c>
      <c r="AF8" s="110">
        <v>70</v>
      </c>
      <c r="AG8" s="104">
        <v>204</v>
      </c>
      <c r="AH8" s="111">
        <v>274</v>
      </c>
      <c r="AI8" s="111">
        <v>682</v>
      </c>
      <c r="AJ8" s="107">
        <v>8</v>
      </c>
      <c r="AK8" s="107">
        <v>6</v>
      </c>
    </row>
    <row r="9" spans="1:37" ht="25.5">
      <c r="A9" s="94">
        <v>30</v>
      </c>
      <c r="B9" s="104" t="s">
        <v>114</v>
      </c>
      <c r="C9" s="105" t="s">
        <v>115</v>
      </c>
      <c r="D9" s="94">
        <v>5</v>
      </c>
      <c r="E9" s="94">
        <v>5</v>
      </c>
      <c r="F9" s="94">
        <v>0</v>
      </c>
      <c r="G9" s="94">
        <v>0</v>
      </c>
      <c r="H9" s="94">
        <v>5</v>
      </c>
      <c r="I9" s="94">
        <v>0</v>
      </c>
      <c r="J9" s="94">
        <v>0</v>
      </c>
      <c r="K9" s="94">
        <v>5</v>
      </c>
      <c r="L9" s="94">
        <v>0</v>
      </c>
      <c r="M9" s="94">
        <v>0</v>
      </c>
      <c r="N9" s="94">
        <v>150</v>
      </c>
      <c r="O9" s="106">
        <v>0</v>
      </c>
      <c r="P9" s="107">
        <v>170</v>
      </c>
      <c r="Q9" s="108">
        <v>217</v>
      </c>
      <c r="R9" s="109">
        <v>387</v>
      </c>
      <c r="S9" s="109"/>
      <c r="T9" s="94">
        <v>0</v>
      </c>
      <c r="U9" s="94">
        <v>0</v>
      </c>
      <c r="V9" s="94">
        <v>0</v>
      </c>
      <c r="W9" s="94">
        <v>0</v>
      </c>
      <c r="X9" s="94">
        <v>5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94">
        <v>0</v>
      </c>
      <c r="AE9" s="106">
        <v>0</v>
      </c>
      <c r="AF9" s="110">
        <v>5</v>
      </c>
      <c r="AG9" s="104">
        <v>188</v>
      </c>
      <c r="AH9" s="111">
        <v>193</v>
      </c>
      <c r="AI9" s="111">
        <v>580</v>
      </c>
      <c r="AJ9" s="107">
        <v>7</v>
      </c>
      <c r="AK9" s="107">
        <v>5</v>
      </c>
    </row>
    <row r="10" spans="1:37" ht="25.5">
      <c r="A10" s="94">
        <v>43</v>
      </c>
      <c r="B10" s="104" t="s">
        <v>116</v>
      </c>
      <c r="C10" s="105" t="s">
        <v>117</v>
      </c>
      <c r="D10" s="94">
        <v>5</v>
      </c>
      <c r="E10" s="94">
        <v>5</v>
      </c>
      <c r="F10" s="94">
        <v>5</v>
      </c>
      <c r="G10" s="94">
        <v>0</v>
      </c>
      <c r="H10" s="94">
        <v>5</v>
      </c>
      <c r="I10" s="94">
        <v>5</v>
      </c>
      <c r="J10" s="94">
        <v>50</v>
      </c>
      <c r="K10" s="94">
        <v>5</v>
      </c>
      <c r="L10" s="94">
        <v>0</v>
      </c>
      <c r="M10" s="94">
        <v>5</v>
      </c>
      <c r="N10" s="94">
        <v>5</v>
      </c>
      <c r="O10" s="106">
        <v>0</v>
      </c>
      <c r="P10" s="107">
        <v>90</v>
      </c>
      <c r="Q10" s="108">
        <v>245</v>
      </c>
      <c r="R10" s="109">
        <v>335</v>
      </c>
      <c r="S10" s="109"/>
      <c r="T10" s="94">
        <v>0</v>
      </c>
      <c r="U10" s="94">
        <v>150</v>
      </c>
      <c r="V10" s="94">
        <v>0</v>
      </c>
      <c r="W10" s="94">
        <v>0</v>
      </c>
      <c r="X10" s="94">
        <v>0</v>
      </c>
      <c r="Y10" s="94">
        <v>50</v>
      </c>
      <c r="Z10" s="94">
        <v>0</v>
      </c>
      <c r="AA10" s="94">
        <v>5</v>
      </c>
      <c r="AB10" s="94">
        <v>0</v>
      </c>
      <c r="AC10" s="94">
        <v>0</v>
      </c>
      <c r="AD10" s="94">
        <v>5</v>
      </c>
      <c r="AE10" s="106">
        <v>0</v>
      </c>
      <c r="AF10" s="110">
        <v>210</v>
      </c>
      <c r="AG10" s="104">
        <v>234</v>
      </c>
      <c r="AH10" s="111">
        <v>444</v>
      </c>
      <c r="AI10" s="111">
        <v>779</v>
      </c>
      <c r="AJ10" s="107">
        <v>11</v>
      </c>
      <c r="AK10" s="107">
        <v>8</v>
      </c>
    </row>
    <row r="11" spans="1:37" ht="25.5">
      <c r="A11" s="57">
        <v>46</v>
      </c>
      <c r="B11" s="58" t="s">
        <v>116</v>
      </c>
      <c r="C11" s="59" t="s">
        <v>118</v>
      </c>
      <c r="D11" s="57">
        <v>5</v>
      </c>
      <c r="E11" s="57">
        <v>150</v>
      </c>
      <c r="F11" s="57">
        <v>150</v>
      </c>
      <c r="G11" s="57">
        <v>0</v>
      </c>
      <c r="H11" s="57">
        <v>0</v>
      </c>
      <c r="I11" s="57">
        <v>50</v>
      </c>
      <c r="J11" s="57">
        <v>50</v>
      </c>
      <c r="K11" s="57">
        <v>150</v>
      </c>
      <c r="L11" s="57">
        <v>50</v>
      </c>
      <c r="M11" s="57">
        <v>5</v>
      </c>
      <c r="N11" s="57">
        <v>150</v>
      </c>
      <c r="O11" s="43">
        <v>5</v>
      </c>
      <c r="P11" s="37">
        <v>765</v>
      </c>
      <c r="Q11" s="44">
        <v>171</v>
      </c>
      <c r="R11" s="45">
        <v>936</v>
      </c>
      <c r="S11" s="109"/>
      <c r="T11" s="94">
        <v>5</v>
      </c>
      <c r="U11" s="94">
        <v>150</v>
      </c>
      <c r="V11" s="94">
        <v>0</v>
      </c>
      <c r="W11" s="94">
        <v>0</v>
      </c>
      <c r="X11" s="94">
        <v>5</v>
      </c>
      <c r="Y11" s="94">
        <v>50</v>
      </c>
      <c r="Z11" s="94">
        <v>50</v>
      </c>
      <c r="AA11" s="94">
        <v>5</v>
      </c>
      <c r="AB11" s="94">
        <v>5</v>
      </c>
      <c r="AC11" s="94">
        <v>0</v>
      </c>
      <c r="AD11" s="94">
        <v>150</v>
      </c>
      <c r="AE11" s="106">
        <v>0</v>
      </c>
      <c r="AF11" s="110">
        <v>420</v>
      </c>
      <c r="AG11" s="104">
        <v>245</v>
      </c>
      <c r="AH11" s="111">
        <v>665</v>
      </c>
      <c r="AI11" s="111">
        <v>1601</v>
      </c>
      <c r="AJ11" s="107">
        <v>13</v>
      </c>
      <c r="AK11" s="107">
        <v>10</v>
      </c>
    </row>
    <row r="12" spans="1:37" ht="25.5">
      <c r="A12" s="57">
        <v>5</v>
      </c>
      <c r="B12" s="58" t="s">
        <v>119</v>
      </c>
      <c r="C12" s="59" t="s">
        <v>120</v>
      </c>
      <c r="D12" s="57">
        <v>5</v>
      </c>
      <c r="E12" s="57">
        <v>150</v>
      </c>
      <c r="F12" s="57">
        <v>5</v>
      </c>
      <c r="G12" s="57">
        <v>5</v>
      </c>
      <c r="H12" s="57">
        <v>0</v>
      </c>
      <c r="I12" s="57">
        <v>20</v>
      </c>
      <c r="J12" s="57">
        <v>20</v>
      </c>
      <c r="K12" s="57">
        <v>150</v>
      </c>
      <c r="L12" s="57">
        <v>0</v>
      </c>
      <c r="M12" s="57">
        <v>0</v>
      </c>
      <c r="N12" s="57">
        <v>5</v>
      </c>
      <c r="O12" s="43">
        <v>5</v>
      </c>
      <c r="P12" s="37">
        <v>395</v>
      </c>
      <c r="Q12" s="44">
        <v>227</v>
      </c>
      <c r="R12" s="45">
        <v>622</v>
      </c>
      <c r="S12" s="109"/>
      <c r="T12" s="94">
        <v>5</v>
      </c>
      <c r="U12" s="94">
        <v>150</v>
      </c>
      <c r="V12" s="94">
        <v>5</v>
      </c>
      <c r="W12" s="94">
        <v>5</v>
      </c>
      <c r="X12" s="94">
        <v>5</v>
      </c>
      <c r="Y12" s="94">
        <v>0</v>
      </c>
      <c r="Z12" s="94">
        <v>0</v>
      </c>
      <c r="AA12" s="94">
        <v>20</v>
      </c>
      <c r="AB12" s="94">
        <v>0</v>
      </c>
      <c r="AC12" s="94">
        <v>0</v>
      </c>
      <c r="AD12" s="94">
        <v>5</v>
      </c>
      <c r="AE12" s="106">
        <v>5</v>
      </c>
      <c r="AF12" s="110">
        <v>200</v>
      </c>
      <c r="AG12" s="104">
        <v>278</v>
      </c>
      <c r="AH12" s="111">
        <v>478</v>
      </c>
      <c r="AI12" s="111">
        <v>1100</v>
      </c>
      <c r="AJ12" s="107">
        <v>12</v>
      </c>
      <c r="AK12" s="107">
        <v>9</v>
      </c>
    </row>
    <row r="13" spans="1:37" ht="25.5">
      <c r="A13" s="57">
        <v>37</v>
      </c>
      <c r="B13" s="58" t="s">
        <v>121</v>
      </c>
      <c r="C13" s="59" t="s">
        <v>122</v>
      </c>
      <c r="D13" s="57">
        <v>5</v>
      </c>
      <c r="E13" s="57">
        <v>0</v>
      </c>
      <c r="F13" s="57">
        <v>5</v>
      </c>
      <c r="G13" s="57">
        <v>0</v>
      </c>
      <c r="H13" s="57">
        <v>5</v>
      </c>
      <c r="I13" s="57">
        <v>0</v>
      </c>
      <c r="J13" s="57">
        <v>0</v>
      </c>
      <c r="K13" s="57">
        <v>5</v>
      </c>
      <c r="L13" s="57">
        <v>0</v>
      </c>
      <c r="M13" s="57">
        <v>0</v>
      </c>
      <c r="N13" s="57">
        <v>5</v>
      </c>
      <c r="O13" s="43">
        <v>0</v>
      </c>
      <c r="P13" s="37">
        <v>25</v>
      </c>
      <c r="Q13" s="44">
        <v>172</v>
      </c>
      <c r="R13" s="45">
        <v>197</v>
      </c>
      <c r="S13" s="109"/>
      <c r="T13" s="94">
        <v>20</v>
      </c>
      <c r="U13" s="94">
        <v>5</v>
      </c>
      <c r="V13" s="94">
        <v>5</v>
      </c>
      <c r="W13" s="94">
        <v>0</v>
      </c>
      <c r="X13" s="94">
        <v>5</v>
      </c>
      <c r="Y13" s="94">
        <v>0</v>
      </c>
      <c r="Z13" s="94">
        <v>0</v>
      </c>
      <c r="AA13" s="94">
        <v>5</v>
      </c>
      <c r="AB13" s="94">
        <v>0</v>
      </c>
      <c r="AC13" s="94">
        <v>0</v>
      </c>
      <c r="AD13" s="94">
        <v>5</v>
      </c>
      <c r="AE13" s="106">
        <v>0</v>
      </c>
      <c r="AF13" s="110">
        <v>45</v>
      </c>
      <c r="AG13" s="104">
        <v>157</v>
      </c>
      <c r="AH13" s="111">
        <v>202</v>
      </c>
      <c r="AI13" s="111">
        <v>399</v>
      </c>
      <c r="AJ13" s="107">
        <v>1</v>
      </c>
      <c r="AK13" s="107">
        <v>1</v>
      </c>
    </row>
    <row r="14" spans="1:37" ht="25.5">
      <c r="A14" s="57">
        <v>39</v>
      </c>
      <c r="B14" s="58" t="s">
        <v>121</v>
      </c>
      <c r="C14" s="59" t="s">
        <v>123</v>
      </c>
      <c r="D14" s="57">
        <v>5</v>
      </c>
      <c r="E14" s="57">
        <v>150</v>
      </c>
      <c r="F14" s="57">
        <v>5</v>
      </c>
      <c r="G14" s="57">
        <v>5</v>
      </c>
      <c r="H14" s="57">
        <v>20</v>
      </c>
      <c r="I14" s="57">
        <v>50</v>
      </c>
      <c r="J14" s="57">
        <v>5</v>
      </c>
      <c r="K14" s="57">
        <v>150</v>
      </c>
      <c r="L14" s="57">
        <v>50</v>
      </c>
      <c r="M14" s="57">
        <v>0</v>
      </c>
      <c r="N14" s="57">
        <v>150</v>
      </c>
      <c r="O14" s="43">
        <v>0</v>
      </c>
      <c r="P14" s="37">
        <v>590</v>
      </c>
      <c r="Q14" s="44">
        <v>207</v>
      </c>
      <c r="R14" s="45">
        <v>797</v>
      </c>
      <c r="S14" s="109"/>
      <c r="T14" s="94">
        <v>5</v>
      </c>
      <c r="U14" s="94">
        <v>150</v>
      </c>
      <c r="V14" s="94">
        <v>5</v>
      </c>
      <c r="W14" s="94">
        <v>150</v>
      </c>
      <c r="X14" s="94">
        <v>5</v>
      </c>
      <c r="Y14" s="94">
        <v>5</v>
      </c>
      <c r="Z14" s="94">
        <v>5</v>
      </c>
      <c r="AA14" s="94">
        <v>150</v>
      </c>
      <c r="AB14" s="94">
        <v>0</v>
      </c>
      <c r="AC14" s="94">
        <v>5</v>
      </c>
      <c r="AD14" s="94">
        <v>150</v>
      </c>
      <c r="AE14" s="106">
        <v>5</v>
      </c>
      <c r="AF14" s="110">
        <v>635</v>
      </c>
      <c r="AG14" s="104">
        <v>238</v>
      </c>
      <c r="AH14" s="111">
        <v>873</v>
      </c>
      <c r="AI14" s="111">
        <v>1670</v>
      </c>
      <c r="AJ14" s="107">
        <v>16</v>
      </c>
      <c r="AK14" s="107">
        <v>11</v>
      </c>
    </row>
    <row r="15" spans="1:37" ht="25.5">
      <c r="A15" s="57">
        <v>1</v>
      </c>
      <c r="B15" s="58" t="s">
        <v>106</v>
      </c>
      <c r="C15" s="59" t="s">
        <v>124</v>
      </c>
      <c r="D15" s="57">
        <v>0</v>
      </c>
      <c r="E15" s="57">
        <v>0</v>
      </c>
      <c r="F15" s="57">
        <v>5</v>
      </c>
      <c r="G15" s="57">
        <v>0</v>
      </c>
      <c r="H15" s="57">
        <v>5</v>
      </c>
      <c r="I15" s="57">
        <v>5</v>
      </c>
      <c r="J15" s="57">
        <v>5</v>
      </c>
      <c r="K15" s="57">
        <v>0</v>
      </c>
      <c r="L15" s="57">
        <v>0</v>
      </c>
      <c r="M15" s="57">
        <v>5</v>
      </c>
      <c r="N15" s="57">
        <v>5</v>
      </c>
      <c r="O15" s="43">
        <v>0</v>
      </c>
      <c r="P15" s="37">
        <v>30</v>
      </c>
      <c r="Q15" s="44">
        <v>204</v>
      </c>
      <c r="R15" s="45">
        <v>234</v>
      </c>
      <c r="S15" s="109"/>
      <c r="T15" s="94">
        <v>0</v>
      </c>
      <c r="U15" s="94">
        <v>150</v>
      </c>
      <c r="V15" s="94">
        <v>0</v>
      </c>
      <c r="W15" s="94">
        <v>0</v>
      </c>
      <c r="X15" s="94">
        <v>5</v>
      </c>
      <c r="Y15" s="94">
        <v>5</v>
      </c>
      <c r="Z15" s="94">
        <v>0</v>
      </c>
      <c r="AA15" s="94">
        <v>0</v>
      </c>
      <c r="AB15" s="94">
        <v>0</v>
      </c>
      <c r="AC15" s="94">
        <v>5</v>
      </c>
      <c r="AD15" s="94">
        <v>150</v>
      </c>
      <c r="AE15" s="106">
        <v>0</v>
      </c>
      <c r="AF15" s="110">
        <v>315</v>
      </c>
      <c r="AG15" s="104">
        <v>192</v>
      </c>
      <c r="AH15" s="111">
        <v>507</v>
      </c>
      <c r="AI15" s="111">
        <v>741</v>
      </c>
      <c r="AJ15" s="107">
        <v>9</v>
      </c>
      <c r="AK15" s="107">
        <v>7</v>
      </c>
    </row>
    <row r="17" ht="15">
      <c r="G17" s="48" t="s">
        <v>143</v>
      </c>
    </row>
    <row r="18" spans="1:37" ht="25.5">
      <c r="A18" s="57">
        <v>29</v>
      </c>
      <c r="B18" s="58"/>
      <c r="C18" s="59" t="s">
        <v>151</v>
      </c>
      <c r="D18" s="57">
        <v>5</v>
      </c>
      <c r="E18" s="57">
        <v>0</v>
      </c>
      <c r="F18" s="57">
        <v>5</v>
      </c>
      <c r="G18" s="57">
        <v>0</v>
      </c>
      <c r="H18" s="57">
        <v>5</v>
      </c>
      <c r="I18" s="57">
        <v>5</v>
      </c>
      <c r="J18" s="57">
        <v>5</v>
      </c>
      <c r="K18" s="57">
        <v>150</v>
      </c>
      <c r="L18" s="57">
        <v>0</v>
      </c>
      <c r="M18" s="57">
        <v>0</v>
      </c>
      <c r="N18" s="57">
        <v>150</v>
      </c>
      <c r="O18" s="43">
        <v>0</v>
      </c>
      <c r="P18" s="37">
        <v>325</v>
      </c>
      <c r="Q18" s="44">
        <v>187</v>
      </c>
      <c r="R18" s="45">
        <v>512</v>
      </c>
      <c r="S18" s="109"/>
      <c r="T18" s="94">
        <v>5</v>
      </c>
      <c r="U18" s="94">
        <v>5</v>
      </c>
      <c r="V18" s="94">
        <v>5</v>
      </c>
      <c r="W18" s="94">
        <v>0</v>
      </c>
      <c r="X18" s="94">
        <v>5</v>
      </c>
      <c r="Y18" s="94">
        <v>0</v>
      </c>
      <c r="Z18" s="94">
        <v>0</v>
      </c>
      <c r="AA18" s="94">
        <v>5</v>
      </c>
      <c r="AB18" s="94">
        <v>0</v>
      </c>
      <c r="AC18" s="94">
        <v>5</v>
      </c>
      <c r="AD18" s="94">
        <v>5</v>
      </c>
      <c r="AE18" s="106">
        <v>0</v>
      </c>
      <c r="AF18" s="110">
        <v>35</v>
      </c>
      <c r="AG18" s="104">
        <v>203</v>
      </c>
      <c r="AH18" s="111">
        <v>238</v>
      </c>
      <c r="AI18" s="111">
        <v>750</v>
      </c>
      <c r="AJ18" s="107">
        <v>10</v>
      </c>
      <c r="AK18" s="107"/>
    </row>
    <row r="19" spans="1:37" ht="25.5">
      <c r="A19" s="57">
        <v>19</v>
      </c>
      <c r="B19" s="58"/>
      <c r="C19" s="59" t="s">
        <v>152</v>
      </c>
      <c r="D19" s="57">
        <v>20</v>
      </c>
      <c r="E19" s="57">
        <v>150</v>
      </c>
      <c r="F19" s="57">
        <v>20</v>
      </c>
      <c r="G19" s="57">
        <v>150</v>
      </c>
      <c r="H19" s="57">
        <v>5</v>
      </c>
      <c r="I19" s="57">
        <v>5</v>
      </c>
      <c r="J19" s="57">
        <v>0</v>
      </c>
      <c r="K19" s="57">
        <v>5</v>
      </c>
      <c r="L19" s="57">
        <v>5</v>
      </c>
      <c r="M19" s="57">
        <v>5</v>
      </c>
      <c r="N19" s="57">
        <v>20</v>
      </c>
      <c r="O19" s="43">
        <v>5</v>
      </c>
      <c r="P19" s="37">
        <v>390</v>
      </c>
      <c r="Q19" s="44">
        <v>226</v>
      </c>
      <c r="R19" s="45">
        <v>616</v>
      </c>
      <c r="S19" s="109"/>
      <c r="T19" s="94">
        <v>0</v>
      </c>
      <c r="U19" s="94">
        <v>150</v>
      </c>
      <c r="V19" s="94">
        <v>5</v>
      </c>
      <c r="W19" s="94">
        <v>0</v>
      </c>
      <c r="X19" s="94">
        <v>5</v>
      </c>
      <c r="Y19" s="94">
        <v>5</v>
      </c>
      <c r="Z19" s="94">
        <v>5</v>
      </c>
      <c r="AA19" s="94">
        <v>5</v>
      </c>
      <c r="AB19" s="94">
        <v>5</v>
      </c>
      <c r="AC19" s="94">
        <v>5</v>
      </c>
      <c r="AD19" s="94">
        <v>5</v>
      </c>
      <c r="AE19" s="106">
        <v>5</v>
      </c>
      <c r="AF19" s="110">
        <v>195</v>
      </c>
      <c r="AG19" s="104">
        <v>215</v>
      </c>
      <c r="AH19" s="111">
        <v>410</v>
      </c>
      <c r="AI19" s="111">
        <v>1026</v>
      </c>
      <c r="AJ19" s="107">
        <v>13</v>
      </c>
      <c r="AK19" s="107"/>
    </row>
    <row r="20" spans="1:37" ht="25.5">
      <c r="A20" s="57">
        <v>40</v>
      </c>
      <c r="B20" s="58"/>
      <c r="C20" s="59" t="s">
        <v>153</v>
      </c>
      <c r="D20" s="57">
        <v>5</v>
      </c>
      <c r="E20" s="57">
        <v>5</v>
      </c>
      <c r="F20" s="57">
        <v>5</v>
      </c>
      <c r="G20" s="57">
        <v>5</v>
      </c>
      <c r="H20" s="57">
        <v>5</v>
      </c>
      <c r="I20" s="57">
        <v>5</v>
      </c>
      <c r="J20" s="57">
        <v>5</v>
      </c>
      <c r="K20" s="57">
        <v>5</v>
      </c>
      <c r="L20" s="57">
        <v>0</v>
      </c>
      <c r="M20" s="57">
        <v>0</v>
      </c>
      <c r="N20" s="57">
        <v>0</v>
      </c>
      <c r="O20" s="43">
        <v>0</v>
      </c>
      <c r="P20" s="37">
        <v>40</v>
      </c>
      <c r="Q20" s="44">
        <v>201</v>
      </c>
      <c r="R20" s="45">
        <v>241</v>
      </c>
      <c r="S20" s="109"/>
      <c r="T20" s="94">
        <v>5</v>
      </c>
      <c r="U20" s="94">
        <v>20</v>
      </c>
      <c r="V20" s="94">
        <v>0</v>
      </c>
      <c r="W20" s="94">
        <v>0</v>
      </c>
      <c r="X20" s="94">
        <v>5</v>
      </c>
      <c r="Y20" s="94">
        <v>5</v>
      </c>
      <c r="Z20" s="94">
        <v>0</v>
      </c>
      <c r="AA20" s="94">
        <v>5</v>
      </c>
      <c r="AB20" s="94">
        <v>5</v>
      </c>
      <c r="AC20" s="94">
        <v>0</v>
      </c>
      <c r="AD20" s="94">
        <v>5</v>
      </c>
      <c r="AE20" s="106">
        <v>0</v>
      </c>
      <c r="AF20" s="110">
        <v>50</v>
      </c>
      <c r="AG20" s="104">
        <v>197</v>
      </c>
      <c r="AH20" s="111">
        <v>247</v>
      </c>
      <c r="AI20" s="111">
        <v>488</v>
      </c>
      <c r="AJ20" s="107">
        <v>3</v>
      </c>
      <c r="AK20" s="107"/>
    </row>
    <row r="21" spans="1:37" ht="25.5">
      <c r="A21" s="57">
        <v>4</v>
      </c>
      <c r="B21" s="58"/>
      <c r="C21" s="59" t="s">
        <v>154</v>
      </c>
      <c r="D21" s="57">
        <v>20</v>
      </c>
      <c r="E21" s="57">
        <v>150</v>
      </c>
      <c r="F21" s="57">
        <v>5</v>
      </c>
      <c r="G21" s="57">
        <v>0</v>
      </c>
      <c r="H21" s="57">
        <v>5</v>
      </c>
      <c r="I21" s="57">
        <v>50</v>
      </c>
      <c r="J21" s="57">
        <v>50</v>
      </c>
      <c r="K21" s="57">
        <v>150</v>
      </c>
      <c r="L21" s="57">
        <v>5</v>
      </c>
      <c r="M21" s="57">
        <v>5</v>
      </c>
      <c r="N21" s="57">
        <v>150</v>
      </c>
      <c r="O21" s="43">
        <v>20</v>
      </c>
      <c r="P21" s="37">
        <v>610</v>
      </c>
      <c r="Q21" s="44">
        <v>282</v>
      </c>
      <c r="R21" s="45">
        <v>892</v>
      </c>
      <c r="S21" s="109"/>
      <c r="T21" s="94">
        <v>20</v>
      </c>
      <c r="U21" s="94">
        <v>150</v>
      </c>
      <c r="V21" s="94">
        <v>150</v>
      </c>
      <c r="W21" s="94">
        <v>0</v>
      </c>
      <c r="X21" s="94">
        <v>5</v>
      </c>
      <c r="Y21" s="94">
        <v>5</v>
      </c>
      <c r="Z21" s="94">
        <v>50</v>
      </c>
      <c r="AA21" s="94">
        <v>150</v>
      </c>
      <c r="AB21" s="94">
        <v>5</v>
      </c>
      <c r="AC21" s="94">
        <v>5</v>
      </c>
      <c r="AD21" s="94">
        <v>5</v>
      </c>
      <c r="AE21" s="106">
        <v>5</v>
      </c>
      <c r="AF21" s="110">
        <v>550</v>
      </c>
      <c r="AG21" s="104">
        <v>224</v>
      </c>
      <c r="AH21" s="111">
        <v>774</v>
      </c>
      <c r="AI21" s="111">
        <v>1666</v>
      </c>
      <c r="AJ21" s="107">
        <v>15</v>
      </c>
      <c r="AK21" s="107"/>
    </row>
    <row r="22" spans="1:37" ht="25.5">
      <c r="A22" s="57">
        <v>42</v>
      </c>
      <c r="B22" s="58"/>
      <c r="C22" s="59" t="s">
        <v>155</v>
      </c>
      <c r="D22" s="57">
        <v>0</v>
      </c>
      <c r="E22" s="57">
        <v>0</v>
      </c>
      <c r="F22" s="57">
        <v>0</v>
      </c>
      <c r="G22" s="57">
        <v>0</v>
      </c>
      <c r="H22" s="57">
        <v>5</v>
      </c>
      <c r="I22" s="57">
        <v>5</v>
      </c>
      <c r="J22" s="57">
        <v>0</v>
      </c>
      <c r="K22" s="57">
        <v>5</v>
      </c>
      <c r="L22" s="57">
        <v>0</v>
      </c>
      <c r="M22" s="57">
        <v>0</v>
      </c>
      <c r="N22" s="57">
        <v>0</v>
      </c>
      <c r="O22" s="43">
        <v>0</v>
      </c>
      <c r="P22" s="37">
        <v>15</v>
      </c>
      <c r="Q22" s="44">
        <v>160</v>
      </c>
      <c r="R22" s="45">
        <v>175</v>
      </c>
      <c r="S22" s="109"/>
      <c r="T22" s="94">
        <v>0</v>
      </c>
      <c r="U22" s="94">
        <v>0</v>
      </c>
      <c r="V22" s="94">
        <v>0</v>
      </c>
      <c r="W22" s="94">
        <v>0</v>
      </c>
      <c r="X22" s="94">
        <v>5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106">
        <v>0</v>
      </c>
      <c r="AF22" s="110">
        <v>5</v>
      </c>
      <c r="AG22" s="104">
        <v>236</v>
      </c>
      <c r="AH22" s="111">
        <v>241</v>
      </c>
      <c r="AI22" s="111">
        <v>416</v>
      </c>
      <c r="AJ22" s="107" t="s">
        <v>156</v>
      </c>
      <c r="AK22" s="107"/>
    </row>
    <row r="23" spans="1:37" ht="25.5">
      <c r="A23" s="57">
        <v>24</v>
      </c>
      <c r="B23" s="58"/>
      <c r="C23" s="59" t="s">
        <v>157</v>
      </c>
      <c r="D23" s="57">
        <v>5</v>
      </c>
      <c r="E23" s="57">
        <v>5</v>
      </c>
      <c r="F23" s="57">
        <v>5</v>
      </c>
      <c r="G23" s="57">
        <v>0</v>
      </c>
      <c r="H23" s="57">
        <v>5</v>
      </c>
      <c r="I23" s="57">
        <v>5</v>
      </c>
      <c r="J23" s="57">
        <v>5</v>
      </c>
      <c r="K23" s="57">
        <v>0</v>
      </c>
      <c r="L23" s="57">
        <v>0</v>
      </c>
      <c r="M23" s="57">
        <v>5</v>
      </c>
      <c r="N23" s="57">
        <v>20</v>
      </c>
      <c r="O23" s="43">
        <v>0</v>
      </c>
      <c r="P23" s="37">
        <v>55</v>
      </c>
      <c r="Q23" s="44">
        <v>230</v>
      </c>
      <c r="R23" s="45">
        <v>285</v>
      </c>
      <c r="S23" s="109"/>
      <c r="T23" s="94">
        <v>5</v>
      </c>
      <c r="U23" s="94">
        <v>0</v>
      </c>
      <c r="V23" s="94">
        <v>5</v>
      </c>
      <c r="W23" s="94">
        <v>0</v>
      </c>
      <c r="X23" s="94">
        <v>5</v>
      </c>
      <c r="Y23" s="94">
        <v>0</v>
      </c>
      <c r="Z23" s="94">
        <v>0</v>
      </c>
      <c r="AA23" s="94">
        <v>5</v>
      </c>
      <c r="AB23" s="94">
        <v>0</v>
      </c>
      <c r="AC23" s="94">
        <v>5</v>
      </c>
      <c r="AD23" s="94">
        <v>0</v>
      </c>
      <c r="AE23" s="106">
        <v>5</v>
      </c>
      <c r="AF23" s="110">
        <v>25</v>
      </c>
      <c r="AG23" s="104">
        <v>208</v>
      </c>
      <c r="AH23" s="111">
        <v>233</v>
      </c>
      <c r="AI23" s="111">
        <v>518</v>
      </c>
      <c r="AJ23" s="107">
        <v>5</v>
      </c>
      <c r="AK23" s="107"/>
    </row>
  </sheetData>
  <sheetProtection selectLockedCells="1" selectUnlockedCells="1"/>
  <mergeCells count="10">
    <mergeCell ref="A1:AA1"/>
    <mergeCell ref="A2:AK2"/>
    <mergeCell ref="AJ3:AJ4"/>
    <mergeCell ref="AK3:AK4"/>
    <mergeCell ref="A3:A4"/>
    <mergeCell ref="B3:B4"/>
    <mergeCell ref="C3:C4"/>
    <mergeCell ref="D3:R3"/>
    <mergeCell ref="T3:AH3"/>
    <mergeCell ref="AI3:AI4"/>
  </mergeCells>
  <dataValidations count="2">
    <dataValidation type="list" allowBlank="1" showInputMessage="1" showErrorMessage="1" sqref="T5:AE15 T18:AE23 D5:O10">
      <formula1>"0,5,20,50,150"</formula1>
    </dataValidation>
    <dataValidation type="list" allowBlank="1" showInputMessage="1" showErrorMessage="1" sqref="D11:O15 D18:O23">
      <formula1>"0,5,20,50,150"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0"/>
  <sheetViews>
    <sheetView zoomScalePageLayoutView="0" workbookViewId="0" topLeftCell="D16">
      <selection activeCell="AI22" sqref="AI22"/>
    </sheetView>
  </sheetViews>
  <sheetFormatPr defaultColWidth="8.421875" defaultRowHeight="15"/>
  <cols>
    <col min="1" max="1" width="9.140625" style="48" customWidth="1"/>
    <col min="2" max="2" width="18.00390625" style="48" customWidth="1"/>
    <col min="3" max="3" width="20.00390625" style="48" customWidth="1"/>
    <col min="4" max="12" width="3.7109375" style="48" customWidth="1"/>
    <col min="13" max="13" width="4.00390625" style="48" customWidth="1"/>
    <col min="14" max="15" width="3.7109375" style="48" customWidth="1"/>
    <col min="16" max="16" width="10.00390625" style="48" customWidth="1"/>
    <col min="17" max="17" width="11.140625" style="48" customWidth="1"/>
    <col min="18" max="18" width="11.00390625" style="48" customWidth="1"/>
    <col min="19" max="19" width="3.421875" style="48" customWidth="1"/>
    <col min="20" max="20" width="4.00390625" style="48" customWidth="1"/>
    <col min="21" max="22" width="3.7109375" style="48" customWidth="1"/>
    <col min="23" max="23" width="4.57421875" style="48" customWidth="1"/>
    <col min="24" max="31" width="3.7109375" style="48" customWidth="1"/>
    <col min="32" max="32" width="9.57421875" style="48" customWidth="1"/>
    <col min="33" max="33" width="10.8515625" style="48" customWidth="1"/>
    <col min="34" max="34" width="12.57421875" style="48" customWidth="1"/>
    <col min="35" max="35" width="11.57421875" style="48" customWidth="1"/>
    <col min="36" max="37" width="13.421875" style="48" customWidth="1"/>
  </cols>
  <sheetData>
    <row r="1" spans="1:37" ht="21">
      <c r="A1" s="123" t="s">
        <v>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</row>
    <row r="2" spans="1:37" ht="13.5" customHeight="1">
      <c r="A2" s="134" t="s">
        <v>87</v>
      </c>
      <c r="B2" s="135" t="s">
        <v>1</v>
      </c>
      <c r="C2" s="136" t="s">
        <v>88</v>
      </c>
      <c r="D2" s="137" t="s">
        <v>85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50"/>
      <c r="T2" s="137" t="s">
        <v>86</v>
      </c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8" t="s">
        <v>92</v>
      </c>
      <c r="AJ2" s="136" t="s">
        <v>93</v>
      </c>
      <c r="AK2" s="136" t="s">
        <v>94</v>
      </c>
    </row>
    <row r="3" spans="1:39" ht="38.25">
      <c r="A3" s="134"/>
      <c r="B3" s="134"/>
      <c r="C3" s="136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49" t="s">
        <v>89</v>
      </c>
      <c r="Q3" s="53" t="s">
        <v>90</v>
      </c>
      <c r="R3" s="54" t="s">
        <v>91</v>
      </c>
      <c r="S3" s="54"/>
      <c r="T3" s="52">
        <v>1</v>
      </c>
      <c r="U3" s="52">
        <v>2</v>
      </c>
      <c r="V3" s="52">
        <v>3</v>
      </c>
      <c r="W3" s="52">
        <v>4</v>
      </c>
      <c r="X3" s="52">
        <v>5</v>
      </c>
      <c r="Y3" s="52">
        <v>6</v>
      </c>
      <c r="Z3" s="52">
        <v>7</v>
      </c>
      <c r="AA3" s="52">
        <v>8</v>
      </c>
      <c r="AB3" s="52">
        <v>9</v>
      </c>
      <c r="AC3" s="52">
        <v>10</v>
      </c>
      <c r="AD3" s="52">
        <v>11</v>
      </c>
      <c r="AE3" s="52">
        <v>12</v>
      </c>
      <c r="AF3" s="55" t="s">
        <v>89</v>
      </c>
      <c r="AG3" s="56" t="s">
        <v>90</v>
      </c>
      <c r="AH3" s="51" t="s">
        <v>91</v>
      </c>
      <c r="AI3" s="138"/>
      <c r="AJ3" s="138"/>
      <c r="AK3" s="138"/>
      <c r="AM3" t="s">
        <v>97</v>
      </c>
    </row>
    <row r="4" spans="1:37" ht="25.5">
      <c r="A4" s="57">
        <v>22</v>
      </c>
      <c r="B4" s="58" t="s">
        <v>28</v>
      </c>
      <c r="C4" s="59" t="s">
        <v>125</v>
      </c>
      <c r="D4" s="57">
        <v>5</v>
      </c>
      <c r="E4" s="57">
        <v>20</v>
      </c>
      <c r="F4" s="57">
        <v>5</v>
      </c>
      <c r="G4" s="57">
        <v>5</v>
      </c>
      <c r="H4" s="57">
        <v>5</v>
      </c>
      <c r="I4" s="57">
        <v>50</v>
      </c>
      <c r="J4" s="57">
        <v>0</v>
      </c>
      <c r="K4" s="57">
        <v>5</v>
      </c>
      <c r="L4" s="57">
        <v>0</v>
      </c>
      <c r="M4" s="57">
        <v>5</v>
      </c>
      <c r="N4" s="57">
        <v>5</v>
      </c>
      <c r="O4" s="43">
        <v>5</v>
      </c>
      <c r="P4" s="37">
        <v>110</v>
      </c>
      <c r="Q4" s="44">
        <v>299</v>
      </c>
      <c r="R4" s="45">
        <v>402</v>
      </c>
      <c r="S4" s="45"/>
      <c r="T4" s="57">
        <v>5</v>
      </c>
      <c r="U4" s="57">
        <v>150</v>
      </c>
      <c r="V4" s="57">
        <v>20</v>
      </c>
      <c r="W4" s="57">
        <v>150</v>
      </c>
      <c r="X4" s="57">
        <v>0</v>
      </c>
      <c r="Y4" s="57">
        <v>5</v>
      </c>
      <c r="Z4" s="57">
        <v>5</v>
      </c>
      <c r="AA4" s="57">
        <v>20</v>
      </c>
      <c r="AB4" s="57">
        <v>0</v>
      </c>
      <c r="AC4" s="57">
        <v>5</v>
      </c>
      <c r="AD4" s="57">
        <v>20</v>
      </c>
      <c r="AE4" s="43">
        <v>20</v>
      </c>
      <c r="AF4" s="60">
        <v>400</v>
      </c>
      <c r="AG4" s="58">
        <v>221</v>
      </c>
      <c r="AH4" s="61">
        <v>621</v>
      </c>
      <c r="AI4" s="61">
        <v>1023</v>
      </c>
      <c r="AJ4" s="37">
        <v>15</v>
      </c>
      <c r="AK4" s="37">
        <v>11</v>
      </c>
    </row>
    <row r="5" spans="1:38" ht="25.5">
      <c r="A5" s="57">
        <v>23</v>
      </c>
      <c r="B5" s="58" t="s">
        <v>28</v>
      </c>
      <c r="C5" s="59" t="s">
        <v>126</v>
      </c>
      <c r="D5" s="57">
        <v>5</v>
      </c>
      <c r="E5" s="57">
        <v>5</v>
      </c>
      <c r="F5" s="57">
        <v>0</v>
      </c>
      <c r="G5" s="57">
        <v>5</v>
      </c>
      <c r="H5" s="57">
        <v>5</v>
      </c>
      <c r="I5" s="57">
        <v>5</v>
      </c>
      <c r="J5" s="57">
        <v>20</v>
      </c>
      <c r="K5" s="57">
        <v>150</v>
      </c>
      <c r="L5" s="57">
        <v>0</v>
      </c>
      <c r="M5" s="57">
        <v>5</v>
      </c>
      <c r="N5" s="57">
        <v>5</v>
      </c>
      <c r="O5" s="43">
        <v>5</v>
      </c>
      <c r="P5" s="37">
        <v>210</v>
      </c>
      <c r="Q5" s="44">
        <v>217</v>
      </c>
      <c r="R5" s="45">
        <v>427</v>
      </c>
      <c r="S5" s="45"/>
      <c r="T5" s="57">
        <v>0</v>
      </c>
      <c r="U5" s="57">
        <v>5</v>
      </c>
      <c r="V5" s="57">
        <v>5</v>
      </c>
      <c r="W5" s="57">
        <v>5</v>
      </c>
      <c r="X5" s="57">
        <v>5</v>
      </c>
      <c r="Y5" s="57">
        <v>5</v>
      </c>
      <c r="Z5" s="57">
        <v>0</v>
      </c>
      <c r="AA5" s="57">
        <v>0</v>
      </c>
      <c r="AB5" s="57">
        <v>0</v>
      </c>
      <c r="AC5" s="57">
        <v>5</v>
      </c>
      <c r="AD5" s="57">
        <v>0</v>
      </c>
      <c r="AE5" s="43">
        <v>0</v>
      </c>
      <c r="AF5" s="60">
        <v>30</v>
      </c>
      <c r="AG5" s="58">
        <v>214</v>
      </c>
      <c r="AH5" s="61">
        <v>244</v>
      </c>
      <c r="AI5" s="61">
        <v>671</v>
      </c>
      <c r="AJ5" s="37">
        <v>7</v>
      </c>
      <c r="AK5" s="37">
        <v>3</v>
      </c>
      <c r="AL5" s="93"/>
    </row>
    <row r="6" spans="1:37" ht="25.5">
      <c r="A6" s="57">
        <v>32</v>
      </c>
      <c r="B6" s="58" t="s">
        <v>18</v>
      </c>
      <c r="C6" s="59" t="s">
        <v>127</v>
      </c>
      <c r="D6" s="57">
        <v>5</v>
      </c>
      <c r="E6" s="57">
        <v>150</v>
      </c>
      <c r="F6" s="57">
        <v>5</v>
      </c>
      <c r="G6" s="57">
        <v>5</v>
      </c>
      <c r="H6" s="57">
        <v>0</v>
      </c>
      <c r="I6" s="57">
        <v>5</v>
      </c>
      <c r="J6" s="57">
        <v>5</v>
      </c>
      <c r="K6" s="57">
        <v>5</v>
      </c>
      <c r="L6" s="57">
        <v>0</v>
      </c>
      <c r="M6" s="57">
        <v>5</v>
      </c>
      <c r="N6" s="57">
        <v>150</v>
      </c>
      <c r="O6" s="43">
        <v>0</v>
      </c>
      <c r="P6" s="37">
        <v>335</v>
      </c>
      <c r="Q6" s="44">
        <v>200</v>
      </c>
      <c r="R6" s="45">
        <v>535</v>
      </c>
      <c r="S6" s="45"/>
      <c r="T6" s="57">
        <v>20</v>
      </c>
      <c r="U6" s="57">
        <v>150</v>
      </c>
      <c r="V6" s="57">
        <v>5</v>
      </c>
      <c r="W6" s="57">
        <v>0</v>
      </c>
      <c r="X6" s="57">
        <v>5</v>
      </c>
      <c r="Y6" s="57">
        <v>50</v>
      </c>
      <c r="Z6" s="57">
        <v>5</v>
      </c>
      <c r="AA6" s="57">
        <v>5</v>
      </c>
      <c r="AB6" s="57">
        <v>5</v>
      </c>
      <c r="AC6" s="57">
        <v>5</v>
      </c>
      <c r="AD6" s="57">
        <v>0</v>
      </c>
      <c r="AE6" s="43">
        <v>0</v>
      </c>
      <c r="AF6" s="60">
        <v>250</v>
      </c>
      <c r="AG6" s="58">
        <v>195</v>
      </c>
      <c r="AH6" s="61">
        <v>445</v>
      </c>
      <c r="AI6" s="61">
        <v>980</v>
      </c>
      <c r="AJ6" s="37">
        <v>14</v>
      </c>
      <c r="AK6" s="37">
        <v>10</v>
      </c>
    </row>
    <row r="7" spans="1:37" ht="25.5">
      <c r="A7" s="57">
        <v>13</v>
      </c>
      <c r="B7" s="58" t="s">
        <v>128</v>
      </c>
      <c r="C7" s="59" t="s">
        <v>129</v>
      </c>
      <c r="D7" s="57">
        <v>0</v>
      </c>
      <c r="E7" s="57">
        <v>150</v>
      </c>
      <c r="F7" s="57">
        <v>5</v>
      </c>
      <c r="G7" s="57">
        <v>0</v>
      </c>
      <c r="H7" s="57">
        <v>5</v>
      </c>
      <c r="I7" s="57">
        <v>50</v>
      </c>
      <c r="J7" s="57">
        <v>50</v>
      </c>
      <c r="K7" s="57">
        <v>0</v>
      </c>
      <c r="L7" s="57">
        <v>0</v>
      </c>
      <c r="M7" s="57">
        <v>0</v>
      </c>
      <c r="N7" s="57">
        <v>0</v>
      </c>
      <c r="O7" s="43">
        <v>0</v>
      </c>
      <c r="P7" s="37">
        <v>260</v>
      </c>
      <c r="Q7" s="44">
        <v>181</v>
      </c>
      <c r="R7" s="45">
        <v>441</v>
      </c>
      <c r="S7" s="45"/>
      <c r="T7" s="57">
        <v>0</v>
      </c>
      <c r="U7" s="57">
        <v>5</v>
      </c>
      <c r="V7" s="57">
        <v>5</v>
      </c>
      <c r="W7" s="57">
        <v>0</v>
      </c>
      <c r="X7" s="57">
        <v>5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150</v>
      </c>
      <c r="AE7" s="43">
        <v>0</v>
      </c>
      <c r="AF7" s="60">
        <v>165</v>
      </c>
      <c r="AG7" s="58">
        <v>218</v>
      </c>
      <c r="AH7" s="61">
        <v>383</v>
      </c>
      <c r="AI7" s="61">
        <v>824</v>
      </c>
      <c r="AJ7" s="37">
        <v>13</v>
      </c>
      <c r="AK7" s="37">
        <v>8</v>
      </c>
    </row>
    <row r="8" spans="1:37" ht="25.5">
      <c r="A8" s="57">
        <v>15</v>
      </c>
      <c r="B8" s="58" t="s">
        <v>128</v>
      </c>
      <c r="C8" s="95" t="s">
        <v>130</v>
      </c>
      <c r="D8" s="57">
        <v>0</v>
      </c>
      <c r="E8" s="57">
        <v>20</v>
      </c>
      <c r="F8" s="57">
        <v>0</v>
      </c>
      <c r="G8" s="57">
        <v>0</v>
      </c>
      <c r="H8" s="57">
        <v>20</v>
      </c>
      <c r="I8" s="57">
        <v>50</v>
      </c>
      <c r="J8" s="57">
        <v>5</v>
      </c>
      <c r="K8" s="57">
        <v>0</v>
      </c>
      <c r="L8" s="57">
        <v>5</v>
      </c>
      <c r="M8" s="57">
        <v>0</v>
      </c>
      <c r="N8" s="57">
        <v>150</v>
      </c>
      <c r="O8" s="43">
        <v>0</v>
      </c>
      <c r="P8" s="37">
        <v>250</v>
      </c>
      <c r="Q8" s="44">
        <v>232</v>
      </c>
      <c r="R8" s="45">
        <v>482</v>
      </c>
      <c r="S8" s="45"/>
      <c r="T8" s="57">
        <v>5</v>
      </c>
      <c r="U8" s="57">
        <v>0</v>
      </c>
      <c r="V8" s="57">
        <v>5</v>
      </c>
      <c r="W8" s="57">
        <v>0</v>
      </c>
      <c r="X8" s="57">
        <v>5</v>
      </c>
      <c r="Y8" s="57">
        <v>5</v>
      </c>
      <c r="Z8" s="57">
        <v>0</v>
      </c>
      <c r="AA8" s="57">
        <v>5</v>
      </c>
      <c r="AB8" s="57">
        <v>0</v>
      </c>
      <c r="AC8" s="57">
        <v>0</v>
      </c>
      <c r="AD8" s="57">
        <v>5</v>
      </c>
      <c r="AE8" s="43">
        <v>0</v>
      </c>
      <c r="AF8" s="60">
        <v>30</v>
      </c>
      <c r="AG8" s="58">
        <v>235</v>
      </c>
      <c r="AH8" s="61">
        <v>265</v>
      </c>
      <c r="AI8" s="61">
        <v>747</v>
      </c>
      <c r="AJ8" s="37">
        <v>10</v>
      </c>
      <c r="AK8" s="37">
        <v>6</v>
      </c>
    </row>
    <row r="9" spans="1:37" ht="15">
      <c r="A9" s="139">
        <v>14</v>
      </c>
      <c r="B9" s="142" t="s">
        <v>128</v>
      </c>
      <c r="C9" s="132" t="s">
        <v>131</v>
      </c>
      <c r="D9" s="139">
        <v>0</v>
      </c>
      <c r="E9" s="139">
        <v>150</v>
      </c>
      <c r="F9" s="139">
        <v>5</v>
      </c>
      <c r="G9" s="139">
        <v>20</v>
      </c>
      <c r="H9" s="139">
        <v>0</v>
      </c>
      <c r="I9" s="139">
        <v>50</v>
      </c>
      <c r="J9" s="139">
        <v>50</v>
      </c>
      <c r="K9" s="139">
        <v>150</v>
      </c>
      <c r="L9" s="139">
        <v>20</v>
      </c>
      <c r="M9" s="139">
        <v>5</v>
      </c>
      <c r="N9" s="139">
        <v>150</v>
      </c>
      <c r="O9" s="151">
        <v>20</v>
      </c>
      <c r="P9" s="147">
        <v>620</v>
      </c>
      <c r="Q9" s="149">
        <v>237</v>
      </c>
      <c r="R9" s="152">
        <v>857</v>
      </c>
      <c r="S9" s="152"/>
      <c r="T9" s="139">
        <v>0</v>
      </c>
      <c r="U9" s="139">
        <v>150</v>
      </c>
      <c r="V9" s="139">
        <v>5</v>
      </c>
      <c r="W9" s="139">
        <v>0</v>
      </c>
      <c r="X9" s="139">
        <v>5</v>
      </c>
      <c r="Y9" s="139">
        <v>50</v>
      </c>
      <c r="Z9" s="139">
        <v>5</v>
      </c>
      <c r="AA9" s="139">
        <v>150</v>
      </c>
      <c r="AB9" s="139">
        <v>20</v>
      </c>
      <c r="AC9" s="139">
        <v>5</v>
      </c>
      <c r="AD9" s="139">
        <v>150</v>
      </c>
      <c r="AE9" s="151">
        <v>0</v>
      </c>
      <c r="AF9" s="157">
        <v>540</v>
      </c>
      <c r="AG9" s="142">
        <v>264</v>
      </c>
      <c r="AH9" s="154">
        <v>804</v>
      </c>
      <c r="AI9" s="154">
        <v>1661</v>
      </c>
      <c r="AJ9" s="147">
        <v>21</v>
      </c>
      <c r="AK9" s="147">
        <v>15</v>
      </c>
    </row>
    <row r="10" spans="1:37" ht="15">
      <c r="A10" s="141"/>
      <c r="B10" s="143"/>
      <c r="C10" s="144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8"/>
      <c r="Q10" s="150"/>
      <c r="R10" s="153"/>
      <c r="S10" s="153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56"/>
      <c r="AF10" s="158"/>
      <c r="AG10" s="143"/>
      <c r="AH10" s="155"/>
      <c r="AI10" s="155"/>
      <c r="AJ10" s="148"/>
      <c r="AK10" s="148"/>
    </row>
    <row r="11" spans="1:37" ht="15">
      <c r="A11" s="139">
        <v>18</v>
      </c>
      <c r="B11" s="142" t="s">
        <v>133</v>
      </c>
      <c r="C11" s="145" t="s">
        <v>132</v>
      </c>
      <c r="D11" s="139">
        <v>0</v>
      </c>
      <c r="E11" s="139">
        <v>5</v>
      </c>
      <c r="F11" s="139">
        <v>5</v>
      </c>
      <c r="G11" s="139">
        <v>0</v>
      </c>
      <c r="H11" s="139">
        <v>5</v>
      </c>
      <c r="I11" s="139">
        <v>50</v>
      </c>
      <c r="J11" s="139">
        <v>5</v>
      </c>
      <c r="K11" s="139">
        <v>150</v>
      </c>
      <c r="L11" s="139">
        <v>0</v>
      </c>
      <c r="M11" s="139">
        <v>5</v>
      </c>
      <c r="N11" s="139">
        <v>5</v>
      </c>
      <c r="O11" s="151">
        <v>0</v>
      </c>
      <c r="P11" s="147">
        <v>230</v>
      </c>
      <c r="Q11" s="149">
        <v>211</v>
      </c>
      <c r="R11" s="152">
        <v>441</v>
      </c>
      <c r="S11" s="152"/>
      <c r="T11" s="139">
        <v>5</v>
      </c>
      <c r="U11" s="139">
        <v>5</v>
      </c>
      <c r="V11" s="139">
        <v>5</v>
      </c>
      <c r="W11" s="139">
        <v>0</v>
      </c>
      <c r="X11" s="139">
        <v>20</v>
      </c>
      <c r="Y11" s="139">
        <v>50</v>
      </c>
      <c r="Z11" s="139">
        <v>50</v>
      </c>
      <c r="AA11" s="139">
        <v>5</v>
      </c>
      <c r="AB11" s="139">
        <v>0</v>
      </c>
      <c r="AC11" s="139">
        <v>0</v>
      </c>
      <c r="AD11" s="139">
        <v>5</v>
      </c>
      <c r="AE11" s="151">
        <v>0</v>
      </c>
      <c r="AF11" s="157">
        <v>145</v>
      </c>
      <c r="AG11" s="142">
        <v>191</v>
      </c>
      <c r="AH11" s="154">
        <v>336</v>
      </c>
      <c r="AI11" s="154">
        <v>777</v>
      </c>
      <c r="AJ11" s="147">
        <v>11</v>
      </c>
      <c r="AK11" s="147">
        <v>7</v>
      </c>
    </row>
    <row r="12" spans="1:37" ht="15">
      <c r="A12" s="141"/>
      <c r="B12" s="143"/>
      <c r="C12" s="146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56"/>
      <c r="P12" s="148"/>
      <c r="Q12" s="150"/>
      <c r="R12" s="153"/>
      <c r="S12" s="153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56"/>
      <c r="AF12" s="158"/>
      <c r="AG12" s="143"/>
      <c r="AH12" s="155"/>
      <c r="AI12" s="155"/>
      <c r="AJ12" s="148"/>
      <c r="AK12" s="148"/>
    </row>
    <row r="13" spans="1:37" ht="15">
      <c r="A13" s="139">
        <v>11</v>
      </c>
      <c r="B13" s="142" t="s">
        <v>98</v>
      </c>
      <c r="C13" s="132" t="s">
        <v>134</v>
      </c>
      <c r="D13" s="139">
        <v>5</v>
      </c>
      <c r="E13" s="139">
        <v>150</v>
      </c>
      <c r="F13" s="139">
        <v>5</v>
      </c>
      <c r="G13" s="139">
        <v>5</v>
      </c>
      <c r="H13" s="139">
        <v>5</v>
      </c>
      <c r="I13" s="139">
        <v>5</v>
      </c>
      <c r="J13" s="139">
        <v>0</v>
      </c>
      <c r="K13" s="139">
        <v>20</v>
      </c>
      <c r="L13" s="139">
        <v>0</v>
      </c>
      <c r="M13" s="139">
        <v>0</v>
      </c>
      <c r="N13" s="139">
        <v>5</v>
      </c>
      <c r="O13" s="151">
        <v>0</v>
      </c>
      <c r="P13" s="147">
        <v>200</v>
      </c>
      <c r="Q13" s="149">
        <v>321</v>
      </c>
      <c r="R13" s="152">
        <v>521</v>
      </c>
      <c r="S13" s="152"/>
      <c r="T13" s="139">
        <v>5</v>
      </c>
      <c r="U13" s="139">
        <v>5</v>
      </c>
      <c r="V13" s="139">
        <v>5</v>
      </c>
      <c r="W13" s="139">
        <v>0</v>
      </c>
      <c r="X13" s="139">
        <v>5</v>
      </c>
      <c r="Y13" s="139">
        <v>50</v>
      </c>
      <c r="Z13" s="139">
        <v>5</v>
      </c>
      <c r="AA13" s="139">
        <v>5</v>
      </c>
      <c r="AB13" s="139">
        <v>0</v>
      </c>
      <c r="AC13" s="139">
        <v>0</v>
      </c>
      <c r="AD13" s="139">
        <v>5</v>
      </c>
      <c r="AE13" s="151">
        <v>0</v>
      </c>
      <c r="AF13" s="157">
        <v>85</v>
      </c>
      <c r="AG13" s="142">
        <v>252</v>
      </c>
      <c r="AH13" s="154">
        <v>337</v>
      </c>
      <c r="AI13" s="154">
        <v>858</v>
      </c>
      <c r="AJ13" s="147">
        <v>12</v>
      </c>
      <c r="AK13" s="147">
        <v>9</v>
      </c>
    </row>
    <row r="14" spans="1:37" ht="15">
      <c r="A14" s="141"/>
      <c r="B14" s="143"/>
      <c r="C14" s="133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56"/>
      <c r="P14" s="148"/>
      <c r="Q14" s="150"/>
      <c r="R14" s="153"/>
      <c r="S14" s="153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56"/>
      <c r="AF14" s="158"/>
      <c r="AG14" s="143"/>
      <c r="AH14" s="155"/>
      <c r="AI14" s="155"/>
      <c r="AJ14" s="148"/>
      <c r="AK14" s="148"/>
    </row>
    <row r="15" spans="1:37" ht="15">
      <c r="A15" s="139">
        <v>10</v>
      </c>
      <c r="B15" s="142" t="s">
        <v>98</v>
      </c>
      <c r="C15" s="132" t="s">
        <v>135</v>
      </c>
      <c r="D15" s="139">
        <v>5</v>
      </c>
      <c r="E15" s="139">
        <v>5</v>
      </c>
      <c r="F15" s="139">
        <v>5</v>
      </c>
      <c r="G15" s="139">
        <v>0</v>
      </c>
      <c r="H15" s="139">
        <v>5</v>
      </c>
      <c r="I15" s="139">
        <v>5</v>
      </c>
      <c r="J15" s="139">
        <v>5</v>
      </c>
      <c r="K15" s="139">
        <v>5</v>
      </c>
      <c r="L15" s="139">
        <v>0</v>
      </c>
      <c r="M15" s="139">
        <v>5</v>
      </c>
      <c r="N15" s="139">
        <v>5</v>
      </c>
      <c r="O15" s="151">
        <v>0</v>
      </c>
      <c r="P15" s="147">
        <v>45</v>
      </c>
      <c r="Q15" s="149">
        <v>289</v>
      </c>
      <c r="R15" s="152">
        <v>334</v>
      </c>
      <c r="S15" s="152"/>
      <c r="T15" s="139">
        <v>5</v>
      </c>
      <c r="U15" s="139">
        <v>5</v>
      </c>
      <c r="V15" s="139">
        <v>5</v>
      </c>
      <c r="W15" s="139">
        <v>5</v>
      </c>
      <c r="X15" s="139">
        <v>5</v>
      </c>
      <c r="Y15" s="139">
        <v>5</v>
      </c>
      <c r="Z15" s="139">
        <v>5</v>
      </c>
      <c r="AA15" s="139">
        <v>5</v>
      </c>
      <c r="AB15" s="139">
        <v>0</v>
      </c>
      <c r="AC15" s="139">
        <v>5</v>
      </c>
      <c r="AD15" s="139">
        <v>5</v>
      </c>
      <c r="AE15" s="151">
        <v>0</v>
      </c>
      <c r="AF15" s="157">
        <v>50</v>
      </c>
      <c r="AG15" s="142">
        <v>214</v>
      </c>
      <c r="AH15" s="154">
        <v>264</v>
      </c>
      <c r="AI15" s="154">
        <v>598</v>
      </c>
      <c r="AJ15" s="147">
        <v>4</v>
      </c>
      <c r="AK15" s="147">
        <v>2</v>
      </c>
    </row>
    <row r="16" spans="1:37" ht="15">
      <c r="A16" s="141"/>
      <c r="B16" s="143"/>
      <c r="C16" s="133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56"/>
      <c r="P16" s="148"/>
      <c r="Q16" s="150"/>
      <c r="R16" s="153"/>
      <c r="S16" s="153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56"/>
      <c r="AF16" s="158"/>
      <c r="AG16" s="143"/>
      <c r="AH16" s="155"/>
      <c r="AI16" s="155"/>
      <c r="AJ16" s="148"/>
      <c r="AK16" s="148"/>
    </row>
    <row r="17" spans="1:37" ht="25.5">
      <c r="A17" s="57">
        <v>34</v>
      </c>
      <c r="B17" s="58" t="s">
        <v>136</v>
      </c>
      <c r="C17" s="59" t="s">
        <v>137</v>
      </c>
      <c r="D17" s="57">
        <v>5</v>
      </c>
      <c r="E17" s="57">
        <v>5</v>
      </c>
      <c r="F17" s="57">
        <v>0</v>
      </c>
      <c r="G17" s="57">
        <v>0</v>
      </c>
      <c r="H17" s="57">
        <v>0</v>
      </c>
      <c r="I17" s="57">
        <v>50</v>
      </c>
      <c r="J17" s="57">
        <v>5</v>
      </c>
      <c r="K17" s="57">
        <v>5</v>
      </c>
      <c r="L17" s="57">
        <v>0</v>
      </c>
      <c r="M17" s="57">
        <v>0</v>
      </c>
      <c r="N17" s="57">
        <v>0</v>
      </c>
      <c r="O17" s="43">
        <v>0</v>
      </c>
      <c r="P17" s="37">
        <v>75</v>
      </c>
      <c r="Q17" s="44">
        <v>332</v>
      </c>
      <c r="R17" s="45">
        <v>407</v>
      </c>
      <c r="S17" s="45"/>
      <c r="T17" s="57">
        <v>5</v>
      </c>
      <c r="U17" s="57">
        <v>5</v>
      </c>
      <c r="V17" s="57">
        <v>5</v>
      </c>
      <c r="W17" s="57">
        <v>0</v>
      </c>
      <c r="X17" s="57">
        <v>5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43">
        <v>0</v>
      </c>
      <c r="AF17" s="60">
        <v>20</v>
      </c>
      <c r="AG17" s="58">
        <v>288</v>
      </c>
      <c r="AH17" s="61">
        <v>308</v>
      </c>
      <c r="AI17" s="61">
        <v>715</v>
      </c>
      <c r="AJ17" s="37">
        <v>9</v>
      </c>
      <c r="AK17" s="37">
        <v>5</v>
      </c>
    </row>
    <row r="18" spans="1:37" ht="15">
      <c r="A18" s="57">
        <v>44</v>
      </c>
      <c r="B18" s="58" t="s">
        <v>116</v>
      </c>
      <c r="C18" s="59" t="s">
        <v>138</v>
      </c>
      <c r="D18" s="57">
        <v>0</v>
      </c>
      <c r="E18" s="57">
        <v>150</v>
      </c>
      <c r="F18" s="57">
        <v>0</v>
      </c>
      <c r="G18" s="57">
        <v>5</v>
      </c>
      <c r="H18" s="57">
        <v>5</v>
      </c>
      <c r="I18" s="57">
        <v>50</v>
      </c>
      <c r="J18" s="57">
        <v>50</v>
      </c>
      <c r="K18" s="57">
        <v>5</v>
      </c>
      <c r="L18" s="57">
        <v>0</v>
      </c>
      <c r="M18" s="57">
        <v>20</v>
      </c>
      <c r="N18" s="57">
        <v>150</v>
      </c>
      <c r="O18" s="43">
        <v>5</v>
      </c>
      <c r="P18" s="37">
        <v>440</v>
      </c>
      <c r="Q18" s="44">
        <v>186</v>
      </c>
      <c r="R18" s="45">
        <v>626</v>
      </c>
      <c r="S18" s="45"/>
      <c r="T18" s="57">
        <v>0</v>
      </c>
      <c r="U18" s="57">
        <v>150</v>
      </c>
      <c r="V18" s="57">
        <v>150</v>
      </c>
      <c r="W18" s="57">
        <v>0</v>
      </c>
      <c r="X18" s="57">
        <v>5</v>
      </c>
      <c r="Y18" s="57">
        <v>50</v>
      </c>
      <c r="Z18" s="57">
        <v>50</v>
      </c>
      <c r="AA18" s="57">
        <v>5</v>
      </c>
      <c r="AB18" s="57">
        <v>0</v>
      </c>
      <c r="AC18" s="57">
        <v>0</v>
      </c>
      <c r="AD18" s="57">
        <v>0</v>
      </c>
      <c r="AE18" s="43">
        <v>5</v>
      </c>
      <c r="AF18" s="60">
        <v>415</v>
      </c>
      <c r="AG18" s="58">
        <v>193</v>
      </c>
      <c r="AH18" s="61">
        <v>608</v>
      </c>
      <c r="AI18" s="61">
        <v>1236</v>
      </c>
      <c r="AJ18" s="37">
        <v>18</v>
      </c>
      <c r="AK18" s="37">
        <v>14</v>
      </c>
    </row>
    <row r="19" spans="1:37" ht="25.5">
      <c r="A19" s="57">
        <v>7</v>
      </c>
      <c r="B19" s="58" t="s">
        <v>139</v>
      </c>
      <c r="C19" s="59" t="s">
        <v>140</v>
      </c>
      <c r="D19" s="57">
        <v>5</v>
      </c>
      <c r="E19" s="57">
        <v>150</v>
      </c>
      <c r="F19" s="57">
        <v>5</v>
      </c>
      <c r="G19" s="57">
        <v>20</v>
      </c>
      <c r="H19" s="57">
        <v>0</v>
      </c>
      <c r="I19" s="57">
        <v>0</v>
      </c>
      <c r="J19" s="57">
        <v>20</v>
      </c>
      <c r="K19" s="57">
        <v>5</v>
      </c>
      <c r="L19" s="57">
        <v>5</v>
      </c>
      <c r="M19" s="57">
        <v>20</v>
      </c>
      <c r="N19" s="57">
        <v>0</v>
      </c>
      <c r="O19" s="43">
        <v>5</v>
      </c>
      <c r="P19" s="37">
        <v>235</v>
      </c>
      <c r="Q19" s="44">
        <v>232</v>
      </c>
      <c r="R19" s="45">
        <v>467</v>
      </c>
      <c r="S19" s="45"/>
      <c r="T19" s="57">
        <v>5</v>
      </c>
      <c r="U19" s="57">
        <v>150</v>
      </c>
      <c r="V19" s="57">
        <v>20</v>
      </c>
      <c r="W19" s="57">
        <v>150</v>
      </c>
      <c r="X19" s="57">
        <v>0</v>
      </c>
      <c r="Y19" s="57">
        <v>50</v>
      </c>
      <c r="Z19" s="57">
        <v>0</v>
      </c>
      <c r="AA19" s="57">
        <v>5</v>
      </c>
      <c r="AB19" s="57">
        <v>5</v>
      </c>
      <c r="AC19" s="57">
        <v>5</v>
      </c>
      <c r="AD19" s="57">
        <v>150</v>
      </c>
      <c r="AE19" s="43">
        <v>5</v>
      </c>
      <c r="AF19" s="60">
        <v>545</v>
      </c>
      <c r="AG19" s="58">
        <v>206</v>
      </c>
      <c r="AH19" s="61">
        <v>751</v>
      </c>
      <c r="AI19" s="61">
        <v>1218</v>
      </c>
      <c r="AJ19" s="37">
        <v>17</v>
      </c>
      <c r="AK19" s="37">
        <v>13</v>
      </c>
    </row>
    <row r="20" spans="1:37" ht="25.5">
      <c r="A20" s="57">
        <v>6</v>
      </c>
      <c r="B20" s="58" t="s">
        <v>139</v>
      </c>
      <c r="C20" s="59" t="s">
        <v>141</v>
      </c>
      <c r="D20" s="57">
        <v>5</v>
      </c>
      <c r="E20" s="57">
        <v>20</v>
      </c>
      <c r="F20" s="57">
        <v>5</v>
      </c>
      <c r="G20" s="57">
        <v>20</v>
      </c>
      <c r="H20" s="57">
        <v>5</v>
      </c>
      <c r="I20" s="57">
        <v>50</v>
      </c>
      <c r="J20" s="57">
        <v>20</v>
      </c>
      <c r="K20" s="57">
        <v>150</v>
      </c>
      <c r="L20" s="57">
        <v>5</v>
      </c>
      <c r="M20" s="57">
        <v>20</v>
      </c>
      <c r="N20" s="57">
        <v>150</v>
      </c>
      <c r="O20" s="43">
        <v>5</v>
      </c>
      <c r="P20" s="37">
        <v>455</v>
      </c>
      <c r="Q20" s="44">
        <v>212</v>
      </c>
      <c r="R20" s="45">
        <v>667</v>
      </c>
      <c r="S20" s="45"/>
      <c r="T20" s="57">
        <v>0</v>
      </c>
      <c r="U20" s="57">
        <v>150</v>
      </c>
      <c r="V20" s="57">
        <v>5</v>
      </c>
      <c r="W20" s="57">
        <v>5</v>
      </c>
      <c r="X20" s="57">
        <v>5</v>
      </c>
      <c r="Y20" s="57">
        <v>20</v>
      </c>
      <c r="Z20" s="57">
        <v>5</v>
      </c>
      <c r="AA20" s="57">
        <v>5</v>
      </c>
      <c r="AB20" s="57">
        <v>5</v>
      </c>
      <c r="AC20" s="57">
        <v>0</v>
      </c>
      <c r="AD20" s="57">
        <v>0</v>
      </c>
      <c r="AE20" s="43">
        <v>5</v>
      </c>
      <c r="AF20" s="60">
        <v>205</v>
      </c>
      <c r="AG20" s="58">
        <v>276</v>
      </c>
      <c r="AH20" s="61">
        <v>481</v>
      </c>
      <c r="AI20" s="61">
        <v>1148</v>
      </c>
      <c r="AJ20" s="37">
        <v>16</v>
      </c>
      <c r="AK20" s="37">
        <v>12</v>
      </c>
    </row>
    <row r="21" spans="1:37" ht="25.5">
      <c r="A21" s="57">
        <v>38</v>
      </c>
      <c r="B21" s="58" t="s">
        <v>121</v>
      </c>
      <c r="C21" s="59" t="s">
        <v>142</v>
      </c>
      <c r="D21" s="57">
        <v>5</v>
      </c>
      <c r="E21" s="57">
        <v>20</v>
      </c>
      <c r="F21" s="57">
        <v>5</v>
      </c>
      <c r="G21" s="57">
        <v>5</v>
      </c>
      <c r="H21" s="57">
        <v>5</v>
      </c>
      <c r="I21" s="57">
        <v>5</v>
      </c>
      <c r="J21" s="57">
        <v>5</v>
      </c>
      <c r="K21" s="57">
        <v>5</v>
      </c>
      <c r="L21" s="57">
        <v>5</v>
      </c>
      <c r="M21" s="57">
        <v>0</v>
      </c>
      <c r="N21" s="57">
        <v>150</v>
      </c>
      <c r="O21" s="43">
        <v>0</v>
      </c>
      <c r="P21" s="37">
        <v>210</v>
      </c>
      <c r="Q21" s="44">
        <v>220</v>
      </c>
      <c r="R21" s="45">
        <v>430</v>
      </c>
      <c r="S21" s="45"/>
      <c r="T21" s="57">
        <v>5</v>
      </c>
      <c r="U21" s="57">
        <v>5</v>
      </c>
      <c r="V21" s="57">
        <v>5</v>
      </c>
      <c r="W21" s="57">
        <v>0</v>
      </c>
      <c r="X21" s="57">
        <v>5</v>
      </c>
      <c r="Y21" s="57">
        <v>5</v>
      </c>
      <c r="Z21" s="57">
        <v>5</v>
      </c>
      <c r="AA21" s="57">
        <v>5</v>
      </c>
      <c r="AB21" s="57">
        <v>5</v>
      </c>
      <c r="AC21" s="57">
        <v>0</v>
      </c>
      <c r="AD21" s="57">
        <v>0</v>
      </c>
      <c r="AE21" s="43">
        <v>0</v>
      </c>
      <c r="AF21" s="60">
        <v>45</v>
      </c>
      <c r="AG21" s="58">
        <v>212</v>
      </c>
      <c r="AH21" s="61">
        <v>757</v>
      </c>
      <c r="AI21" s="61">
        <v>687</v>
      </c>
      <c r="AJ21" s="37">
        <v>8</v>
      </c>
      <c r="AK21" s="37">
        <v>4</v>
      </c>
    </row>
    <row r="22" spans="1:37" ht="15">
      <c r="A22" s="60">
        <v>2</v>
      </c>
      <c r="B22" s="60" t="s">
        <v>144</v>
      </c>
      <c r="C22" s="113" t="s">
        <v>150</v>
      </c>
      <c r="D22" s="60">
        <v>0</v>
      </c>
      <c r="E22" s="60">
        <v>5</v>
      </c>
      <c r="F22" s="60">
        <v>0</v>
      </c>
      <c r="G22" s="60">
        <v>0</v>
      </c>
      <c r="H22" s="60">
        <v>5</v>
      </c>
      <c r="I22" s="60">
        <v>0</v>
      </c>
      <c r="J22" s="60">
        <v>0</v>
      </c>
      <c r="K22" s="60">
        <v>5</v>
      </c>
      <c r="L22" s="60">
        <v>0</v>
      </c>
      <c r="M22" s="60">
        <v>5</v>
      </c>
      <c r="N22" s="60">
        <v>0</v>
      </c>
      <c r="O22" s="60">
        <v>0</v>
      </c>
      <c r="P22" s="60">
        <v>20</v>
      </c>
      <c r="Q22" s="60">
        <v>188</v>
      </c>
      <c r="R22" s="60">
        <v>208</v>
      </c>
      <c r="S22" s="60"/>
      <c r="T22" s="60">
        <v>5</v>
      </c>
      <c r="U22" s="60">
        <v>20</v>
      </c>
      <c r="V22" s="60">
        <v>5</v>
      </c>
      <c r="W22" s="60">
        <v>0</v>
      </c>
      <c r="X22" s="60">
        <v>0</v>
      </c>
      <c r="Y22" s="60">
        <v>0</v>
      </c>
      <c r="Z22" s="60">
        <v>0</v>
      </c>
      <c r="AA22" s="60">
        <v>5</v>
      </c>
      <c r="AB22" s="60">
        <v>0</v>
      </c>
      <c r="AC22" s="60">
        <v>0</v>
      </c>
      <c r="AD22" s="60">
        <v>0</v>
      </c>
      <c r="AE22" s="60">
        <v>0</v>
      </c>
      <c r="AF22" s="60">
        <v>35</v>
      </c>
      <c r="AG22" s="60">
        <v>195</v>
      </c>
      <c r="AH22" s="60">
        <v>230</v>
      </c>
      <c r="AI22" s="60">
        <v>438</v>
      </c>
      <c r="AJ22" s="60">
        <v>1</v>
      </c>
      <c r="AK22" s="60">
        <v>1</v>
      </c>
    </row>
    <row r="23" spans="1:37" ht="15">
      <c r="A23" s="159" t="s">
        <v>143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1"/>
    </row>
    <row r="24" spans="1:37" ht="25.5">
      <c r="A24" s="57">
        <v>12</v>
      </c>
      <c r="B24" s="58"/>
      <c r="C24" s="59" t="s">
        <v>145</v>
      </c>
      <c r="D24" s="57">
        <v>0</v>
      </c>
      <c r="E24" s="57">
        <v>150</v>
      </c>
      <c r="F24" s="57">
        <v>0</v>
      </c>
      <c r="G24" s="57">
        <v>150</v>
      </c>
      <c r="H24" s="57">
        <v>0</v>
      </c>
      <c r="I24" s="57">
        <v>50</v>
      </c>
      <c r="J24" s="57">
        <v>50</v>
      </c>
      <c r="K24" s="57">
        <v>150</v>
      </c>
      <c r="L24" s="57">
        <v>5</v>
      </c>
      <c r="M24" s="57">
        <v>20</v>
      </c>
      <c r="N24" s="57">
        <v>150</v>
      </c>
      <c r="O24" s="43">
        <v>20</v>
      </c>
      <c r="P24" s="37">
        <v>745</v>
      </c>
      <c r="Q24" s="44">
        <v>127</v>
      </c>
      <c r="R24" s="45">
        <v>872</v>
      </c>
      <c r="S24" s="45"/>
      <c r="T24" s="57">
        <v>0</v>
      </c>
      <c r="U24" s="57">
        <v>150</v>
      </c>
      <c r="V24" s="57">
        <v>0</v>
      </c>
      <c r="W24" s="57">
        <v>150</v>
      </c>
      <c r="X24" s="57">
        <v>50</v>
      </c>
      <c r="Y24" s="57">
        <v>50</v>
      </c>
      <c r="Z24" s="57">
        <v>50</v>
      </c>
      <c r="AA24" s="57">
        <v>5</v>
      </c>
      <c r="AB24" s="57">
        <v>5</v>
      </c>
      <c r="AC24" s="57">
        <v>5</v>
      </c>
      <c r="AD24" s="57">
        <v>150</v>
      </c>
      <c r="AE24" s="43">
        <v>5</v>
      </c>
      <c r="AF24" s="60">
        <v>620</v>
      </c>
      <c r="AG24" s="58">
        <v>179</v>
      </c>
      <c r="AH24" s="61">
        <v>799</v>
      </c>
      <c r="AI24" s="61">
        <v>1671</v>
      </c>
      <c r="AJ24" s="37">
        <v>20</v>
      </c>
      <c r="AK24" s="37"/>
    </row>
    <row r="25" spans="1:37" ht="25.5">
      <c r="A25" s="57">
        <v>20</v>
      </c>
      <c r="B25" s="58"/>
      <c r="C25" s="59" t="s">
        <v>146</v>
      </c>
      <c r="D25" s="57">
        <v>0</v>
      </c>
      <c r="E25" s="57">
        <v>0</v>
      </c>
      <c r="F25" s="57">
        <v>5</v>
      </c>
      <c r="G25" s="57">
        <v>0</v>
      </c>
      <c r="H25" s="57">
        <v>5</v>
      </c>
      <c r="I25" s="57">
        <v>5</v>
      </c>
      <c r="J25" s="57">
        <v>5</v>
      </c>
      <c r="K25" s="57">
        <v>5</v>
      </c>
      <c r="L25" s="57">
        <v>5</v>
      </c>
      <c r="M25" s="57">
        <v>0</v>
      </c>
      <c r="N25" s="57">
        <v>20</v>
      </c>
      <c r="O25" s="43">
        <v>0</v>
      </c>
      <c r="P25" s="37">
        <v>50</v>
      </c>
      <c r="Q25" s="44">
        <v>242</v>
      </c>
      <c r="R25" s="45">
        <v>292</v>
      </c>
      <c r="S25" s="45"/>
      <c r="T25" s="57">
        <v>5</v>
      </c>
      <c r="U25" s="57">
        <v>0</v>
      </c>
      <c r="V25" s="57">
        <v>5</v>
      </c>
      <c r="W25" s="57">
        <v>0</v>
      </c>
      <c r="X25" s="57">
        <v>5</v>
      </c>
      <c r="Y25" s="57">
        <v>0</v>
      </c>
      <c r="Z25" s="57">
        <v>0</v>
      </c>
      <c r="AA25" s="57">
        <v>5</v>
      </c>
      <c r="AB25" s="57">
        <v>0</v>
      </c>
      <c r="AC25" s="57">
        <v>5</v>
      </c>
      <c r="AD25" s="57">
        <v>0</v>
      </c>
      <c r="AE25" s="43">
        <v>0</v>
      </c>
      <c r="AF25" s="60">
        <v>25</v>
      </c>
      <c r="AG25" s="58">
        <v>235</v>
      </c>
      <c r="AH25" s="61">
        <v>260</v>
      </c>
      <c r="AI25" s="61">
        <v>552</v>
      </c>
      <c r="AJ25" s="37">
        <v>3</v>
      </c>
      <c r="AK25" s="37"/>
    </row>
    <row r="26" spans="1:37" ht="25.5">
      <c r="A26" s="57">
        <v>41</v>
      </c>
      <c r="B26" s="58"/>
      <c r="C26" s="59" t="s">
        <v>147</v>
      </c>
      <c r="D26" s="57">
        <v>5</v>
      </c>
      <c r="E26" s="57">
        <v>0</v>
      </c>
      <c r="F26" s="57">
        <v>5</v>
      </c>
      <c r="G26" s="57">
        <v>0</v>
      </c>
      <c r="H26" s="57">
        <v>5</v>
      </c>
      <c r="I26" s="57">
        <v>5</v>
      </c>
      <c r="J26" s="57">
        <v>5</v>
      </c>
      <c r="K26" s="57">
        <v>5</v>
      </c>
      <c r="L26" s="57">
        <v>0</v>
      </c>
      <c r="M26" s="57">
        <v>0</v>
      </c>
      <c r="N26" s="57">
        <v>5</v>
      </c>
      <c r="O26" s="43">
        <v>0</v>
      </c>
      <c r="P26" s="37">
        <v>35</v>
      </c>
      <c r="Q26" s="44">
        <v>195</v>
      </c>
      <c r="R26" s="45">
        <v>230</v>
      </c>
      <c r="S26" s="45"/>
      <c r="T26" s="57">
        <v>0</v>
      </c>
      <c r="U26" s="57">
        <v>0</v>
      </c>
      <c r="V26" s="57">
        <v>5</v>
      </c>
      <c r="W26" s="57">
        <v>0</v>
      </c>
      <c r="X26" s="57">
        <v>5</v>
      </c>
      <c r="Y26" s="57">
        <v>5</v>
      </c>
      <c r="Z26" s="57">
        <v>0</v>
      </c>
      <c r="AA26" s="57">
        <v>5</v>
      </c>
      <c r="AB26" s="57">
        <v>0</v>
      </c>
      <c r="AC26" s="57">
        <v>0</v>
      </c>
      <c r="AD26" s="57">
        <v>5</v>
      </c>
      <c r="AE26" s="43">
        <v>0</v>
      </c>
      <c r="AF26" s="60">
        <v>25</v>
      </c>
      <c r="AG26" s="58">
        <v>183</v>
      </c>
      <c r="AH26" s="61">
        <v>208</v>
      </c>
      <c r="AI26" s="61">
        <v>438</v>
      </c>
      <c r="AJ26" s="37">
        <v>2</v>
      </c>
      <c r="AK26" s="37"/>
    </row>
    <row r="27" spans="1:37" ht="15">
      <c r="A27" s="57">
        <v>26</v>
      </c>
      <c r="B27" s="58"/>
      <c r="C27" s="59"/>
      <c r="D27" s="57">
        <v>20</v>
      </c>
      <c r="E27" s="57">
        <v>150</v>
      </c>
      <c r="F27" s="57">
        <v>5</v>
      </c>
      <c r="G27" s="57">
        <v>150</v>
      </c>
      <c r="H27" s="57">
        <v>20</v>
      </c>
      <c r="I27" s="57">
        <v>50</v>
      </c>
      <c r="J27" s="57">
        <v>50</v>
      </c>
      <c r="K27" s="57">
        <v>150</v>
      </c>
      <c r="L27" s="57">
        <v>5</v>
      </c>
      <c r="M27" s="57">
        <v>20</v>
      </c>
      <c r="N27" s="57">
        <v>150</v>
      </c>
      <c r="O27" s="43">
        <v>5</v>
      </c>
      <c r="P27" s="37">
        <v>775</v>
      </c>
      <c r="Q27" s="44">
        <v>136</v>
      </c>
      <c r="R27" s="45">
        <v>911</v>
      </c>
      <c r="S27" s="45"/>
      <c r="T27" s="57">
        <v>5</v>
      </c>
      <c r="U27" s="57">
        <v>150</v>
      </c>
      <c r="V27" s="57">
        <v>5</v>
      </c>
      <c r="W27" s="57">
        <v>0</v>
      </c>
      <c r="X27" s="57">
        <v>5</v>
      </c>
      <c r="Y27" s="57">
        <v>5</v>
      </c>
      <c r="Z27" s="57">
        <v>50</v>
      </c>
      <c r="AA27" s="57">
        <v>150</v>
      </c>
      <c r="AB27" s="57">
        <v>0</v>
      </c>
      <c r="AC27" s="57">
        <v>5</v>
      </c>
      <c r="AD27" s="57">
        <v>150</v>
      </c>
      <c r="AE27" s="43">
        <v>20</v>
      </c>
      <c r="AF27" s="60">
        <v>545</v>
      </c>
      <c r="AG27" s="58">
        <v>210</v>
      </c>
      <c r="AH27" s="61">
        <v>755</v>
      </c>
      <c r="AI27" s="61">
        <v>1666</v>
      </c>
      <c r="AJ27" s="37">
        <v>14</v>
      </c>
      <c r="AK27" s="37"/>
    </row>
    <row r="28" spans="1:37" ht="15">
      <c r="A28" s="57">
        <v>28</v>
      </c>
      <c r="B28" s="58"/>
      <c r="C28" s="59"/>
      <c r="D28" s="57">
        <v>5</v>
      </c>
      <c r="E28" s="57">
        <v>150</v>
      </c>
      <c r="F28" s="57">
        <v>5</v>
      </c>
      <c r="G28" s="57">
        <v>0</v>
      </c>
      <c r="H28" s="57">
        <v>5</v>
      </c>
      <c r="I28" s="57">
        <v>50</v>
      </c>
      <c r="J28" s="57">
        <v>50</v>
      </c>
      <c r="K28" s="57">
        <v>20</v>
      </c>
      <c r="L28" s="57">
        <v>5</v>
      </c>
      <c r="M28" s="57">
        <v>5</v>
      </c>
      <c r="N28" s="57">
        <v>150</v>
      </c>
      <c r="O28" s="43">
        <v>5</v>
      </c>
      <c r="P28" s="37">
        <v>450</v>
      </c>
      <c r="Q28" s="44">
        <v>207</v>
      </c>
      <c r="R28" s="45">
        <v>657</v>
      </c>
      <c r="S28" s="45"/>
      <c r="T28" s="57">
        <v>5</v>
      </c>
      <c r="U28" s="57">
        <v>150</v>
      </c>
      <c r="V28" s="57">
        <v>150</v>
      </c>
      <c r="W28" s="57">
        <v>5</v>
      </c>
      <c r="X28" s="57">
        <v>0</v>
      </c>
      <c r="Y28" s="57">
        <v>50</v>
      </c>
      <c r="Z28" s="57">
        <v>50</v>
      </c>
      <c r="AA28" s="57">
        <v>20</v>
      </c>
      <c r="AB28" s="57">
        <v>20</v>
      </c>
      <c r="AC28" s="57">
        <v>0</v>
      </c>
      <c r="AD28" s="57">
        <v>150</v>
      </c>
      <c r="AE28" s="43">
        <v>5</v>
      </c>
      <c r="AF28" s="60">
        <v>605</v>
      </c>
      <c r="AG28" s="58">
        <v>253</v>
      </c>
      <c r="AH28" s="61">
        <v>858</v>
      </c>
      <c r="AI28" s="61">
        <v>1515</v>
      </c>
      <c r="AJ28" s="37">
        <v>19</v>
      </c>
      <c r="AK28" s="37"/>
    </row>
    <row r="29" spans="1:37" ht="25.5">
      <c r="A29" s="57">
        <v>25</v>
      </c>
      <c r="B29" s="58"/>
      <c r="C29" s="59" t="s">
        <v>148</v>
      </c>
      <c r="D29" s="57">
        <v>0</v>
      </c>
      <c r="E29" s="57">
        <v>150</v>
      </c>
      <c r="F29" s="57">
        <v>5</v>
      </c>
      <c r="G29" s="57">
        <v>5</v>
      </c>
      <c r="H29" s="57">
        <v>0</v>
      </c>
      <c r="I29" s="57">
        <v>50</v>
      </c>
      <c r="J29" s="57">
        <v>50</v>
      </c>
      <c r="K29" s="57">
        <v>5</v>
      </c>
      <c r="L29" s="57">
        <v>5</v>
      </c>
      <c r="M29" s="57">
        <v>5</v>
      </c>
      <c r="N29" s="57">
        <v>150</v>
      </c>
      <c r="O29" s="43">
        <v>0</v>
      </c>
      <c r="P29" s="37">
        <v>425</v>
      </c>
      <c r="Q29" s="44">
        <v>257</v>
      </c>
      <c r="R29" s="45">
        <v>682</v>
      </c>
      <c r="S29" s="45"/>
      <c r="T29" s="57">
        <v>5</v>
      </c>
      <c r="U29" s="57">
        <v>150</v>
      </c>
      <c r="V29" s="57">
        <v>5</v>
      </c>
      <c r="W29" s="57">
        <v>150</v>
      </c>
      <c r="X29" s="57">
        <v>5</v>
      </c>
      <c r="Y29" s="57">
        <v>50</v>
      </c>
      <c r="Z29" s="57">
        <v>50</v>
      </c>
      <c r="AA29" s="57">
        <v>5</v>
      </c>
      <c r="AB29" s="57">
        <v>0</v>
      </c>
      <c r="AC29" s="57">
        <v>5</v>
      </c>
      <c r="AD29" s="57">
        <v>150</v>
      </c>
      <c r="AE29" s="43">
        <v>0</v>
      </c>
      <c r="AF29" s="60">
        <v>575</v>
      </c>
      <c r="AG29" s="58">
        <v>222</v>
      </c>
      <c r="AH29" s="61">
        <v>797</v>
      </c>
      <c r="AI29" s="61">
        <v>1479</v>
      </c>
      <c r="AJ29" s="37">
        <v>18</v>
      </c>
      <c r="AK29" s="37"/>
    </row>
    <row r="30" spans="1:37" ht="25.5">
      <c r="A30" s="57">
        <v>47</v>
      </c>
      <c r="B30" s="58"/>
      <c r="C30" s="59" t="s">
        <v>149</v>
      </c>
      <c r="D30" s="57">
        <v>150</v>
      </c>
      <c r="E30" s="57">
        <v>150</v>
      </c>
      <c r="F30" s="57">
        <v>5</v>
      </c>
      <c r="G30" s="57">
        <v>150</v>
      </c>
      <c r="H30" s="57">
        <v>50</v>
      </c>
      <c r="I30" s="57">
        <v>50</v>
      </c>
      <c r="J30" s="57">
        <v>50</v>
      </c>
      <c r="K30" s="57">
        <v>150</v>
      </c>
      <c r="L30" s="57">
        <v>50</v>
      </c>
      <c r="M30" s="57">
        <v>5</v>
      </c>
      <c r="N30" s="57">
        <v>150</v>
      </c>
      <c r="O30" s="43">
        <v>5</v>
      </c>
      <c r="P30" s="37">
        <v>965</v>
      </c>
      <c r="Q30" s="44">
        <v>121</v>
      </c>
      <c r="R30" s="45">
        <v>1086</v>
      </c>
      <c r="S30" s="45"/>
      <c r="T30" s="57">
        <v>150</v>
      </c>
      <c r="U30" s="57">
        <v>150</v>
      </c>
      <c r="V30" s="57">
        <v>150</v>
      </c>
      <c r="W30" s="57">
        <v>150</v>
      </c>
      <c r="X30" s="57">
        <v>0</v>
      </c>
      <c r="Y30" s="57">
        <v>50</v>
      </c>
      <c r="Z30" s="57">
        <v>50</v>
      </c>
      <c r="AA30" s="57">
        <v>150</v>
      </c>
      <c r="AB30" s="57">
        <v>5</v>
      </c>
      <c r="AC30" s="57">
        <v>0</v>
      </c>
      <c r="AD30" s="57">
        <v>150</v>
      </c>
      <c r="AE30" s="43">
        <v>5</v>
      </c>
      <c r="AF30" s="60">
        <v>1010</v>
      </c>
      <c r="AG30" s="58">
        <v>113</v>
      </c>
      <c r="AH30" s="61">
        <v>1123</v>
      </c>
      <c r="AI30" s="61">
        <v>2209</v>
      </c>
      <c r="AJ30" s="37">
        <v>22</v>
      </c>
      <c r="AK30" s="37"/>
    </row>
  </sheetData>
  <sheetProtection selectLockedCells="1" selectUnlockedCells="1"/>
  <mergeCells count="158">
    <mergeCell ref="AG15:AG16"/>
    <mergeCell ref="AH15:AH16"/>
    <mergeCell ref="AI15:AI16"/>
    <mergeCell ref="AJ15:AJ16"/>
    <mergeCell ref="AK15:AK16"/>
    <mergeCell ref="A23:AK23"/>
    <mergeCell ref="AD15:AD16"/>
    <mergeCell ref="AE15:AE16"/>
    <mergeCell ref="AF15:AF16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P15:P16"/>
    <mergeCell ref="Q15:Q16"/>
    <mergeCell ref="J15:J16"/>
    <mergeCell ref="K15:K16"/>
    <mergeCell ref="L15:L16"/>
    <mergeCell ref="M15:M16"/>
    <mergeCell ref="N15:N16"/>
    <mergeCell ref="O15:O16"/>
    <mergeCell ref="D15:D16"/>
    <mergeCell ref="E15:E16"/>
    <mergeCell ref="F15:F16"/>
    <mergeCell ref="G15:G16"/>
    <mergeCell ref="H15:H16"/>
    <mergeCell ref="I15:I16"/>
    <mergeCell ref="AG13:AG14"/>
    <mergeCell ref="AH13:AH14"/>
    <mergeCell ref="AI13:AI14"/>
    <mergeCell ref="AJ13:AJ14"/>
    <mergeCell ref="AK13:AK14"/>
    <mergeCell ref="AD13:AD14"/>
    <mergeCell ref="AE13:AE14"/>
    <mergeCell ref="AF13:AF14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P13:P14"/>
    <mergeCell ref="Q13:Q14"/>
    <mergeCell ref="J13:J14"/>
    <mergeCell ref="K13:K14"/>
    <mergeCell ref="L13:L14"/>
    <mergeCell ref="M13:M14"/>
    <mergeCell ref="N13:N14"/>
    <mergeCell ref="O13:O14"/>
    <mergeCell ref="D13:D14"/>
    <mergeCell ref="E13:E14"/>
    <mergeCell ref="F13:F14"/>
    <mergeCell ref="G13:G14"/>
    <mergeCell ref="H13:H14"/>
    <mergeCell ref="I13:I14"/>
    <mergeCell ref="AG11:AG12"/>
    <mergeCell ref="AH11:AH12"/>
    <mergeCell ref="AI11:AI12"/>
    <mergeCell ref="AJ11:AJ12"/>
    <mergeCell ref="AK11:AK12"/>
    <mergeCell ref="AD11:AD12"/>
    <mergeCell ref="AE11:AE12"/>
    <mergeCell ref="AF11:AF12"/>
    <mergeCell ref="X11:X12"/>
    <mergeCell ref="Y11:Y12"/>
    <mergeCell ref="Z11:Z12"/>
    <mergeCell ref="AA11:AA12"/>
    <mergeCell ref="AB11:AB12"/>
    <mergeCell ref="AC11:AC12"/>
    <mergeCell ref="R11:R12"/>
    <mergeCell ref="S11:S12"/>
    <mergeCell ref="T11:T12"/>
    <mergeCell ref="U11:U12"/>
    <mergeCell ref="V11:V12"/>
    <mergeCell ref="W11:W12"/>
    <mergeCell ref="P11:P12"/>
    <mergeCell ref="Q11:Q12"/>
    <mergeCell ref="J11:J12"/>
    <mergeCell ref="K11:K12"/>
    <mergeCell ref="L11:L12"/>
    <mergeCell ref="M11:M12"/>
    <mergeCell ref="N11:N12"/>
    <mergeCell ref="O11:O12"/>
    <mergeCell ref="D11:D12"/>
    <mergeCell ref="E11:E12"/>
    <mergeCell ref="F11:F12"/>
    <mergeCell ref="G11:G12"/>
    <mergeCell ref="H11:H12"/>
    <mergeCell ref="I11:I12"/>
    <mergeCell ref="AG9:AG10"/>
    <mergeCell ref="AH9:AH10"/>
    <mergeCell ref="AI9:AI10"/>
    <mergeCell ref="AJ9:AJ10"/>
    <mergeCell ref="AK9:AK10"/>
    <mergeCell ref="AD9:AD10"/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P9:P10"/>
    <mergeCell ref="Q9:Q10"/>
    <mergeCell ref="J9:J10"/>
    <mergeCell ref="K9:K10"/>
    <mergeCell ref="L9:L10"/>
    <mergeCell ref="M9:M10"/>
    <mergeCell ref="N9:N10"/>
    <mergeCell ref="O9:O10"/>
    <mergeCell ref="A15:A16"/>
    <mergeCell ref="C15:C16"/>
    <mergeCell ref="B15:B16"/>
    <mergeCell ref="C11:C12"/>
    <mergeCell ref="D9:D10"/>
    <mergeCell ref="E9:E10"/>
    <mergeCell ref="A11:A12"/>
    <mergeCell ref="B11:B12"/>
    <mergeCell ref="A13:A14"/>
    <mergeCell ref="B13:B14"/>
    <mergeCell ref="F9:F10"/>
    <mergeCell ref="G9:G10"/>
    <mergeCell ref="H9:H10"/>
    <mergeCell ref="I9:I10"/>
    <mergeCell ref="A9:A10"/>
    <mergeCell ref="B9:B10"/>
    <mergeCell ref="C9:C10"/>
    <mergeCell ref="C13:C14"/>
    <mergeCell ref="A1:AK1"/>
    <mergeCell ref="A2:A3"/>
    <mergeCell ref="B2:B3"/>
    <mergeCell ref="C2:C3"/>
    <mergeCell ref="D2:R2"/>
    <mergeCell ref="T2:AH2"/>
    <mergeCell ref="AI2:AI3"/>
    <mergeCell ref="AJ2:AJ3"/>
    <mergeCell ref="AK2:AK3"/>
  </mergeCells>
  <dataValidations count="1">
    <dataValidation type="list" allowBlank="1" showInputMessage="1" showErrorMessage="1" sqref="D11:O21 D24:O30 T4:AE21 D4:O9 T24:AE30">
      <formula1>"0,5,20,50,150"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7"/>
  <sheetViews>
    <sheetView zoomScalePageLayoutView="0" workbookViewId="0" topLeftCell="A1">
      <selection activeCell="AE14" sqref="AE14"/>
    </sheetView>
  </sheetViews>
  <sheetFormatPr defaultColWidth="8.421875" defaultRowHeight="15"/>
  <cols>
    <col min="1" max="1" width="9.140625" style="48" customWidth="1"/>
    <col min="2" max="2" width="18.00390625" style="48" customWidth="1"/>
    <col min="3" max="3" width="19.7109375" style="48" customWidth="1"/>
    <col min="4" max="12" width="3.7109375" style="48" customWidth="1"/>
    <col min="13" max="13" width="4.00390625" style="48" customWidth="1"/>
    <col min="14" max="15" width="3.7109375" style="48" customWidth="1"/>
    <col min="16" max="16" width="10.00390625" style="48" customWidth="1"/>
    <col min="17" max="17" width="11.140625" style="48" customWidth="1"/>
    <col min="18" max="18" width="11.00390625" style="48" customWidth="1"/>
    <col min="19" max="19" width="4.00390625" style="48" customWidth="1"/>
    <col min="20" max="21" width="3.7109375" style="48" customWidth="1"/>
    <col min="22" max="22" width="4.57421875" style="48" customWidth="1"/>
    <col min="23" max="30" width="3.7109375" style="48" customWidth="1"/>
    <col min="31" max="31" width="9.57421875" style="48" customWidth="1"/>
    <col min="32" max="32" width="10.8515625" style="48" customWidth="1"/>
    <col min="33" max="33" width="12.57421875" style="48" customWidth="1"/>
    <col min="34" max="34" width="11.57421875" style="48" customWidth="1"/>
    <col min="35" max="36" width="13.421875" style="48" customWidth="1"/>
  </cols>
  <sheetData>
    <row r="1" spans="1:36" ht="21">
      <c r="A1" s="123" t="s">
        <v>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</row>
    <row r="2" spans="1:36" ht="13.5" customHeight="1">
      <c r="A2" s="134" t="s">
        <v>87</v>
      </c>
      <c r="B2" s="135" t="s">
        <v>1</v>
      </c>
      <c r="C2" s="136" t="s">
        <v>88</v>
      </c>
      <c r="D2" s="137" t="s">
        <v>85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 t="s">
        <v>86</v>
      </c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 t="s">
        <v>92</v>
      </c>
      <c r="AI2" s="136" t="s">
        <v>93</v>
      </c>
      <c r="AJ2" s="136" t="s">
        <v>94</v>
      </c>
    </row>
    <row r="3" spans="1:36" ht="38.25">
      <c r="A3" s="134"/>
      <c r="B3" s="134"/>
      <c r="C3" s="136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49" t="s">
        <v>89</v>
      </c>
      <c r="Q3" s="53" t="s">
        <v>90</v>
      </c>
      <c r="R3" s="54" t="s">
        <v>91</v>
      </c>
      <c r="S3" s="52">
        <v>1</v>
      </c>
      <c r="T3" s="52">
        <v>2</v>
      </c>
      <c r="U3" s="52">
        <v>3</v>
      </c>
      <c r="V3" s="52">
        <v>4</v>
      </c>
      <c r="W3" s="52">
        <v>5</v>
      </c>
      <c r="X3" s="52">
        <v>6</v>
      </c>
      <c r="Y3" s="52">
        <v>7</v>
      </c>
      <c r="Z3" s="52">
        <v>8</v>
      </c>
      <c r="AA3" s="52">
        <v>9</v>
      </c>
      <c r="AB3" s="52">
        <v>10</v>
      </c>
      <c r="AC3" s="52">
        <v>11</v>
      </c>
      <c r="AD3" s="52">
        <v>12</v>
      </c>
      <c r="AE3" s="55" t="s">
        <v>89</v>
      </c>
      <c r="AF3" s="56" t="s">
        <v>90</v>
      </c>
      <c r="AG3" s="51" t="s">
        <v>91</v>
      </c>
      <c r="AH3" s="138"/>
      <c r="AI3" s="138"/>
      <c r="AJ3" s="138"/>
    </row>
    <row r="4" spans="1:38" ht="25.5">
      <c r="A4" s="57">
        <v>31</v>
      </c>
      <c r="B4" s="58" t="s">
        <v>18</v>
      </c>
      <c r="C4" s="59" t="s">
        <v>103</v>
      </c>
      <c r="D4" s="57">
        <v>5</v>
      </c>
      <c r="E4" s="57">
        <v>5</v>
      </c>
      <c r="F4" s="57">
        <v>5</v>
      </c>
      <c r="G4" s="57">
        <v>0</v>
      </c>
      <c r="H4" s="57">
        <v>5</v>
      </c>
      <c r="I4" s="57">
        <v>5</v>
      </c>
      <c r="J4" s="57">
        <v>20</v>
      </c>
      <c r="K4" s="57">
        <v>5</v>
      </c>
      <c r="L4" s="57">
        <v>0</v>
      </c>
      <c r="M4" s="57">
        <v>0</v>
      </c>
      <c r="N4" s="57">
        <v>0</v>
      </c>
      <c r="O4" s="43">
        <v>0</v>
      </c>
      <c r="P4" s="37">
        <v>50</v>
      </c>
      <c r="Q4" s="44">
        <v>192</v>
      </c>
      <c r="R4" s="45">
        <v>242</v>
      </c>
      <c r="S4" s="57">
        <v>5</v>
      </c>
      <c r="T4" s="57">
        <v>5</v>
      </c>
      <c r="U4" s="57">
        <v>5</v>
      </c>
      <c r="V4" s="57">
        <v>0</v>
      </c>
      <c r="W4" s="57">
        <v>5</v>
      </c>
      <c r="X4" s="57">
        <v>5</v>
      </c>
      <c r="Y4" s="57">
        <v>0</v>
      </c>
      <c r="Z4" s="57">
        <v>5</v>
      </c>
      <c r="AA4" s="57">
        <v>0</v>
      </c>
      <c r="AB4" s="57">
        <v>0</v>
      </c>
      <c r="AC4" s="57">
        <v>5</v>
      </c>
      <c r="AD4" s="43">
        <v>0</v>
      </c>
      <c r="AE4" s="60">
        <v>35</v>
      </c>
      <c r="AF4" s="58">
        <v>193</v>
      </c>
      <c r="AG4" s="61">
        <v>228</v>
      </c>
      <c r="AH4" s="61">
        <v>470</v>
      </c>
      <c r="AI4" s="37">
        <v>1</v>
      </c>
      <c r="AJ4" s="37">
        <v>1</v>
      </c>
      <c r="AL4" s="112"/>
    </row>
    <row r="5" spans="1:38" ht="25.5">
      <c r="A5" s="57">
        <v>9</v>
      </c>
      <c r="B5" s="58" t="s">
        <v>98</v>
      </c>
      <c r="C5" s="59" t="s">
        <v>102</v>
      </c>
      <c r="D5" s="57">
        <v>0</v>
      </c>
      <c r="E5" s="57">
        <v>5</v>
      </c>
      <c r="F5" s="57">
        <v>5</v>
      </c>
      <c r="G5" s="57">
        <v>0</v>
      </c>
      <c r="H5" s="57">
        <v>5</v>
      </c>
      <c r="I5" s="57">
        <v>50</v>
      </c>
      <c r="J5" s="57">
        <v>20</v>
      </c>
      <c r="K5" s="57">
        <v>5</v>
      </c>
      <c r="L5" s="57">
        <v>5</v>
      </c>
      <c r="M5" s="57">
        <v>5</v>
      </c>
      <c r="N5" s="57">
        <v>5</v>
      </c>
      <c r="O5" s="43">
        <v>0</v>
      </c>
      <c r="P5" s="37">
        <v>105</v>
      </c>
      <c r="Q5" s="44">
        <v>235</v>
      </c>
      <c r="R5" s="45">
        <v>340</v>
      </c>
      <c r="S5" s="57">
        <v>5</v>
      </c>
      <c r="T5" s="57">
        <v>5</v>
      </c>
      <c r="U5" s="57">
        <v>5</v>
      </c>
      <c r="V5" s="57">
        <v>5</v>
      </c>
      <c r="W5" s="57">
        <v>0</v>
      </c>
      <c r="X5" s="57">
        <v>50</v>
      </c>
      <c r="Y5" s="57">
        <v>5</v>
      </c>
      <c r="Z5" s="57">
        <v>5</v>
      </c>
      <c r="AA5" s="57">
        <v>0</v>
      </c>
      <c r="AB5" s="57">
        <v>0</v>
      </c>
      <c r="AC5" s="57">
        <v>5</v>
      </c>
      <c r="AD5" s="43">
        <v>0</v>
      </c>
      <c r="AE5" s="60">
        <v>85</v>
      </c>
      <c r="AF5" s="58">
        <v>219</v>
      </c>
      <c r="AG5" s="61">
        <v>304</v>
      </c>
      <c r="AH5" s="61">
        <v>644</v>
      </c>
      <c r="AI5" s="37">
        <v>2</v>
      </c>
      <c r="AJ5" s="37">
        <v>2</v>
      </c>
      <c r="AL5" s="112"/>
    </row>
    <row r="6" spans="1:37" ht="25.5">
      <c r="A6" s="57">
        <v>35</v>
      </c>
      <c r="B6" s="58" t="s">
        <v>105</v>
      </c>
      <c r="C6" s="95" t="s">
        <v>104</v>
      </c>
      <c r="D6" s="57">
        <v>20</v>
      </c>
      <c r="E6" s="57">
        <v>150</v>
      </c>
      <c r="F6" s="57">
        <v>20</v>
      </c>
      <c r="G6" s="57">
        <v>0</v>
      </c>
      <c r="H6" s="57">
        <v>20</v>
      </c>
      <c r="I6" s="57">
        <v>50</v>
      </c>
      <c r="J6" s="57">
        <v>50</v>
      </c>
      <c r="K6" s="57">
        <v>5</v>
      </c>
      <c r="L6" s="57">
        <v>0</v>
      </c>
      <c r="M6" s="57">
        <v>5</v>
      </c>
      <c r="N6" s="57">
        <v>150</v>
      </c>
      <c r="O6" s="43">
        <v>5</v>
      </c>
      <c r="P6" s="37">
        <v>475</v>
      </c>
      <c r="Q6" s="44">
        <v>202</v>
      </c>
      <c r="R6" s="45">
        <v>677</v>
      </c>
      <c r="S6" s="57">
        <v>150</v>
      </c>
      <c r="T6" s="57">
        <v>150</v>
      </c>
      <c r="U6" s="57">
        <v>5</v>
      </c>
      <c r="V6" s="57">
        <v>0</v>
      </c>
      <c r="W6" s="57">
        <v>5</v>
      </c>
      <c r="X6" s="57">
        <v>0</v>
      </c>
      <c r="Y6" s="57">
        <v>0</v>
      </c>
      <c r="Z6" s="57">
        <v>5</v>
      </c>
      <c r="AA6" s="57">
        <v>0</v>
      </c>
      <c r="AB6" s="57">
        <v>0</v>
      </c>
      <c r="AC6" s="57">
        <v>0</v>
      </c>
      <c r="AD6" s="43">
        <v>5</v>
      </c>
      <c r="AE6" s="60">
        <v>320</v>
      </c>
      <c r="AF6" s="58">
        <v>281</v>
      </c>
      <c r="AG6" s="61">
        <v>601</v>
      </c>
      <c r="AH6" s="61">
        <v>1278</v>
      </c>
      <c r="AI6" s="37">
        <v>3</v>
      </c>
      <c r="AJ6" s="37">
        <v>3</v>
      </c>
      <c r="AK6" s="93"/>
    </row>
    <row r="7" spans="1:36" ht="25.5">
      <c r="A7" s="57">
        <v>3</v>
      </c>
      <c r="B7" s="58" t="s">
        <v>106</v>
      </c>
      <c r="C7" s="59" t="s">
        <v>107</v>
      </c>
      <c r="D7" s="57">
        <v>5</v>
      </c>
      <c r="E7" s="57">
        <v>150</v>
      </c>
      <c r="F7" s="57">
        <v>5</v>
      </c>
      <c r="G7" s="57">
        <v>50</v>
      </c>
      <c r="H7" s="57">
        <v>50</v>
      </c>
      <c r="I7" s="57">
        <v>50</v>
      </c>
      <c r="J7" s="57">
        <v>50</v>
      </c>
      <c r="K7" s="57">
        <v>150</v>
      </c>
      <c r="L7" s="57">
        <v>5</v>
      </c>
      <c r="M7" s="57">
        <v>5</v>
      </c>
      <c r="N7" s="57">
        <v>150</v>
      </c>
      <c r="O7" s="43">
        <v>0</v>
      </c>
      <c r="P7" s="37">
        <v>625</v>
      </c>
      <c r="Q7" s="44">
        <v>239</v>
      </c>
      <c r="R7" s="45">
        <v>864</v>
      </c>
      <c r="S7" s="57">
        <v>5</v>
      </c>
      <c r="T7" s="57">
        <v>150</v>
      </c>
      <c r="U7" s="57">
        <v>20</v>
      </c>
      <c r="V7" s="57">
        <v>5</v>
      </c>
      <c r="W7" s="57">
        <v>5</v>
      </c>
      <c r="X7" s="57">
        <v>50</v>
      </c>
      <c r="Y7" s="57">
        <v>50</v>
      </c>
      <c r="Z7" s="57">
        <v>150</v>
      </c>
      <c r="AA7" s="57">
        <v>5</v>
      </c>
      <c r="AB7" s="57">
        <v>5</v>
      </c>
      <c r="AC7" s="57">
        <v>150</v>
      </c>
      <c r="AD7" s="43">
        <v>5</v>
      </c>
      <c r="AE7" s="60">
        <v>600</v>
      </c>
      <c r="AF7" s="58">
        <v>201</v>
      </c>
      <c r="AG7" s="61">
        <v>801</v>
      </c>
      <c r="AH7" s="61">
        <v>1665</v>
      </c>
      <c r="AI7" s="37">
        <v>4</v>
      </c>
      <c r="AJ7" s="37">
        <v>4</v>
      </c>
    </row>
  </sheetData>
  <sheetProtection selectLockedCells="1" selectUnlockedCells="1"/>
  <mergeCells count="9">
    <mergeCell ref="A1:AJ1"/>
    <mergeCell ref="A2:A3"/>
    <mergeCell ref="B2:B3"/>
    <mergeCell ref="C2:C3"/>
    <mergeCell ref="D2:R2"/>
    <mergeCell ref="S2:AG2"/>
    <mergeCell ref="AH2:AH3"/>
    <mergeCell ref="AI2:AI3"/>
    <mergeCell ref="AJ2:AJ3"/>
  </mergeCells>
  <dataValidations count="1">
    <dataValidation type="list" allowBlank="1" showInputMessage="1" showErrorMessage="1" sqref="S4:AD7 D4:O7">
      <formula1>"0,5,20,50,150"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G1">
      <selection activeCell="D20" sqref="D20"/>
    </sheetView>
  </sheetViews>
  <sheetFormatPr defaultColWidth="9.140625" defaultRowHeight="15"/>
  <cols>
    <col min="1" max="1" width="5.8515625" style="62" customWidth="1"/>
    <col min="2" max="2" width="12.57421875" style="63" customWidth="1"/>
    <col min="3" max="3" width="10.8515625" style="63" customWidth="1"/>
    <col min="4" max="4" width="12.8515625" style="62" customWidth="1"/>
    <col min="5" max="13" width="3.7109375" style="62" customWidth="1"/>
    <col min="14" max="14" width="4.00390625" style="62" customWidth="1"/>
    <col min="15" max="16" width="3.7109375" style="62" customWidth="1"/>
    <col min="17" max="17" width="5.7109375" style="62" customWidth="1"/>
    <col min="18" max="18" width="7.00390625" style="62" customWidth="1"/>
    <col min="19" max="19" width="5.8515625" style="62" customWidth="1"/>
    <col min="20" max="20" width="6.421875" style="62" customWidth="1"/>
    <col min="21" max="16384" width="9.140625" style="62" customWidth="1"/>
  </cols>
  <sheetData>
    <row r="1" spans="1:20" ht="25.5" customHeight="1">
      <c r="A1" s="162" t="s">
        <v>96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ht="12.75" customHeight="1">
      <c r="A2" s="64"/>
      <c r="B2" s="65"/>
      <c r="C2" s="66"/>
      <c r="D2" s="67"/>
      <c r="E2" s="163" t="s">
        <v>161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 t="s">
        <v>100</v>
      </c>
      <c r="T2" s="164" t="s">
        <v>160</v>
      </c>
    </row>
    <row r="3" spans="1:20" ht="51.75" thickBot="1">
      <c r="A3" s="69" t="s">
        <v>87</v>
      </c>
      <c r="B3" s="70" t="s">
        <v>1</v>
      </c>
      <c r="C3" s="68"/>
      <c r="D3" s="68"/>
      <c r="E3" s="71">
        <v>1</v>
      </c>
      <c r="F3" s="71">
        <v>2</v>
      </c>
      <c r="G3" s="71">
        <v>3</v>
      </c>
      <c r="H3" s="71">
        <v>4</v>
      </c>
      <c r="I3" s="71">
        <v>5</v>
      </c>
      <c r="J3" s="71">
        <v>6</v>
      </c>
      <c r="K3" s="71">
        <v>7</v>
      </c>
      <c r="L3" s="71">
        <v>8</v>
      </c>
      <c r="M3" s="71">
        <v>9</v>
      </c>
      <c r="N3" s="71">
        <v>10</v>
      </c>
      <c r="O3" s="71">
        <v>11</v>
      </c>
      <c r="P3" s="71">
        <v>12</v>
      </c>
      <c r="Q3" s="72" t="s">
        <v>162</v>
      </c>
      <c r="R3" s="70" t="s">
        <v>163</v>
      </c>
      <c r="S3" s="164"/>
      <c r="T3" s="164"/>
    </row>
    <row r="4" spans="1:20" ht="13.5" thickBot="1">
      <c r="A4" s="73">
        <v>10</v>
      </c>
      <c r="B4" s="167" t="s">
        <v>98</v>
      </c>
      <c r="C4" s="74" t="s">
        <v>183</v>
      </c>
      <c r="D4" s="75" t="s">
        <v>199</v>
      </c>
      <c r="E4" s="76">
        <v>5</v>
      </c>
      <c r="F4" s="76">
        <v>150</v>
      </c>
      <c r="G4" s="76">
        <v>5</v>
      </c>
      <c r="H4" s="76">
        <v>0</v>
      </c>
      <c r="I4" s="76">
        <v>5</v>
      </c>
      <c r="J4" s="76">
        <v>5</v>
      </c>
      <c r="K4" s="76">
        <v>5</v>
      </c>
      <c r="L4" s="76">
        <v>5</v>
      </c>
      <c r="M4" s="77">
        <v>0</v>
      </c>
      <c r="N4" s="77">
        <v>5</v>
      </c>
      <c r="O4" s="77">
        <v>5</v>
      </c>
      <c r="P4" s="77">
        <v>0</v>
      </c>
      <c r="Q4" s="78">
        <v>190</v>
      </c>
      <c r="R4" s="79">
        <v>308</v>
      </c>
      <c r="S4" s="165">
        <v>5</v>
      </c>
      <c r="T4" s="166">
        <v>833</v>
      </c>
    </row>
    <row r="5" spans="1:20" ht="13.5" thickBot="1">
      <c r="A5" s="80">
        <v>11</v>
      </c>
      <c r="B5" s="168"/>
      <c r="C5" s="81" t="s">
        <v>197</v>
      </c>
      <c r="D5" s="82" t="s">
        <v>198</v>
      </c>
      <c r="E5" s="83">
        <v>5</v>
      </c>
      <c r="F5" s="83">
        <v>5</v>
      </c>
      <c r="G5" s="83">
        <v>5</v>
      </c>
      <c r="H5" s="83">
        <v>0</v>
      </c>
      <c r="I5" s="83">
        <v>5</v>
      </c>
      <c r="J5" s="83">
        <v>50</v>
      </c>
      <c r="K5" s="83">
        <v>5</v>
      </c>
      <c r="L5" s="83">
        <v>150</v>
      </c>
      <c r="M5" s="84">
        <v>0</v>
      </c>
      <c r="N5" s="84">
        <v>5</v>
      </c>
      <c r="O5" s="84">
        <v>0</v>
      </c>
      <c r="P5" s="84">
        <v>0</v>
      </c>
      <c r="Q5" s="85">
        <v>230</v>
      </c>
      <c r="R5" s="86"/>
      <c r="S5" s="165"/>
      <c r="T5" s="166"/>
    </row>
    <row r="6" spans="1:20" ht="13.5" thickBot="1">
      <c r="A6" s="87">
        <v>9</v>
      </c>
      <c r="B6" s="169"/>
      <c r="C6" s="114" t="s">
        <v>200</v>
      </c>
      <c r="D6" s="88" t="s">
        <v>201</v>
      </c>
      <c r="E6" s="89">
        <v>5</v>
      </c>
      <c r="F6" s="89">
        <v>5</v>
      </c>
      <c r="G6" s="89">
        <v>5</v>
      </c>
      <c r="H6" s="89">
        <v>0</v>
      </c>
      <c r="I6" s="89">
        <v>5</v>
      </c>
      <c r="J6" s="89">
        <v>50</v>
      </c>
      <c r="K6" s="89">
        <v>5</v>
      </c>
      <c r="L6" s="89">
        <v>5</v>
      </c>
      <c r="M6" s="89">
        <v>0</v>
      </c>
      <c r="N6" s="89">
        <v>0</v>
      </c>
      <c r="O6" s="89">
        <v>20</v>
      </c>
      <c r="P6" s="90">
        <v>5</v>
      </c>
      <c r="Q6" s="91">
        <v>105</v>
      </c>
      <c r="R6" s="92"/>
      <c r="S6" s="165"/>
      <c r="T6" s="166"/>
    </row>
    <row r="7" spans="1:20" ht="13.5" thickBot="1">
      <c r="A7" s="73">
        <v>44</v>
      </c>
      <c r="B7" s="167" t="s">
        <v>116</v>
      </c>
      <c r="C7" s="115" t="s">
        <v>164</v>
      </c>
      <c r="D7" s="116" t="s">
        <v>165</v>
      </c>
      <c r="E7" s="76">
        <v>0</v>
      </c>
      <c r="F7" s="76">
        <v>150</v>
      </c>
      <c r="G7" s="76">
        <v>5</v>
      </c>
      <c r="H7" s="76">
        <v>5</v>
      </c>
      <c r="I7" s="76">
        <v>5</v>
      </c>
      <c r="J7" s="76">
        <v>50</v>
      </c>
      <c r="K7" s="76">
        <v>5</v>
      </c>
      <c r="L7" s="76">
        <v>5</v>
      </c>
      <c r="M7" s="77">
        <v>5</v>
      </c>
      <c r="N7" s="77">
        <v>0</v>
      </c>
      <c r="O7" s="77">
        <v>150</v>
      </c>
      <c r="P7" s="77">
        <v>0</v>
      </c>
      <c r="Q7" s="78">
        <v>385</v>
      </c>
      <c r="R7" s="79">
        <v>360</v>
      </c>
      <c r="S7" s="165">
        <v>8</v>
      </c>
      <c r="T7" s="166">
        <v>1160</v>
      </c>
    </row>
    <row r="8" spans="1:20" ht="13.5" thickBot="1">
      <c r="A8" s="80">
        <v>46</v>
      </c>
      <c r="B8" s="168"/>
      <c r="C8" s="115" t="s">
        <v>166</v>
      </c>
      <c r="D8" s="117" t="s">
        <v>167</v>
      </c>
      <c r="E8" s="83">
        <v>5</v>
      </c>
      <c r="F8" s="83">
        <v>150</v>
      </c>
      <c r="G8" s="83">
        <v>20</v>
      </c>
      <c r="H8" s="83">
        <v>150</v>
      </c>
      <c r="I8" s="83">
        <v>20</v>
      </c>
      <c r="J8" s="83">
        <v>5</v>
      </c>
      <c r="K8" s="83">
        <v>0</v>
      </c>
      <c r="L8" s="83">
        <v>20</v>
      </c>
      <c r="M8" s="84">
        <v>0</v>
      </c>
      <c r="N8" s="84">
        <v>0</v>
      </c>
      <c r="O8" s="84">
        <v>0</v>
      </c>
      <c r="P8" s="84">
        <v>0</v>
      </c>
      <c r="Q8" s="85">
        <v>350</v>
      </c>
      <c r="R8" s="86"/>
      <c r="S8" s="165"/>
      <c r="T8" s="166"/>
    </row>
    <row r="9" spans="1:20" ht="13.5" thickBot="1">
      <c r="A9" s="87">
        <v>43</v>
      </c>
      <c r="B9" s="169"/>
      <c r="C9" s="118" t="s">
        <v>168</v>
      </c>
      <c r="D9" s="119" t="s">
        <v>46</v>
      </c>
      <c r="E9" s="89">
        <v>0</v>
      </c>
      <c r="F9" s="89">
        <v>0</v>
      </c>
      <c r="G9" s="89">
        <v>5</v>
      </c>
      <c r="H9" s="89">
        <v>0</v>
      </c>
      <c r="I9" s="89">
        <v>5</v>
      </c>
      <c r="J9" s="89">
        <v>50</v>
      </c>
      <c r="K9" s="89">
        <v>0</v>
      </c>
      <c r="L9" s="89">
        <v>5</v>
      </c>
      <c r="M9" s="90">
        <v>0</v>
      </c>
      <c r="N9" s="90">
        <v>0</v>
      </c>
      <c r="O9" s="90">
        <v>0</v>
      </c>
      <c r="P9" s="90">
        <v>0</v>
      </c>
      <c r="Q9" s="91">
        <v>65</v>
      </c>
      <c r="R9" s="92"/>
      <c r="S9" s="165"/>
      <c r="T9" s="166"/>
    </row>
    <row r="10" spans="1:20" ht="13.5" thickBot="1">
      <c r="A10" s="73">
        <v>3</v>
      </c>
      <c r="B10" s="167" t="s">
        <v>106</v>
      </c>
      <c r="C10" s="120" t="s">
        <v>206</v>
      </c>
      <c r="D10" s="116" t="s">
        <v>207</v>
      </c>
      <c r="E10" s="76">
        <v>5</v>
      </c>
      <c r="F10" s="76">
        <v>150</v>
      </c>
      <c r="G10" s="76">
        <v>5</v>
      </c>
      <c r="H10" s="76">
        <v>5</v>
      </c>
      <c r="I10" s="76">
        <v>0</v>
      </c>
      <c r="J10" s="76">
        <v>50</v>
      </c>
      <c r="K10" s="76">
        <v>50</v>
      </c>
      <c r="L10" s="76">
        <v>150</v>
      </c>
      <c r="M10" s="77">
        <v>50</v>
      </c>
      <c r="N10" s="77">
        <v>5</v>
      </c>
      <c r="O10" s="77">
        <v>150</v>
      </c>
      <c r="P10" s="77">
        <v>0</v>
      </c>
      <c r="Q10" s="78">
        <v>570</v>
      </c>
      <c r="R10" s="79">
        <v>286</v>
      </c>
      <c r="S10" s="165">
        <v>7</v>
      </c>
      <c r="T10" s="166">
        <v>1076</v>
      </c>
    </row>
    <row r="11" spans="1:20" ht="13.5" thickBot="1">
      <c r="A11" s="80">
        <v>2</v>
      </c>
      <c r="B11" s="168"/>
      <c r="C11" s="115" t="s">
        <v>56</v>
      </c>
      <c r="D11" s="117" t="s">
        <v>67</v>
      </c>
      <c r="E11" s="83">
        <v>5</v>
      </c>
      <c r="F11" s="83">
        <v>5</v>
      </c>
      <c r="G11" s="83">
        <v>0</v>
      </c>
      <c r="H11" s="83">
        <v>0</v>
      </c>
      <c r="I11" s="83">
        <v>5</v>
      </c>
      <c r="J11" s="83">
        <v>0</v>
      </c>
      <c r="K11" s="83">
        <v>5</v>
      </c>
      <c r="L11" s="83">
        <v>5</v>
      </c>
      <c r="M11" s="84">
        <v>0</v>
      </c>
      <c r="N11" s="84">
        <v>0</v>
      </c>
      <c r="O11" s="84">
        <v>20</v>
      </c>
      <c r="P11" s="84">
        <v>0</v>
      </c>
      <c r="Q11" s="85">
        <v>45</v>
      </c>
      <c r="R11" s="86"/>
      <c r="S11" s="165"/>
      <c r="T11" s="166"/>
    </row>
    <row r="12" spans="1:20" ht="13.5" thickBot="1">
      <c r="A12" s="87">
        <v>1</v>
      </c>
      <c r="B12" s="169"/>
      <c r="C12" s="118" t="s">
        <v>169</v>
      </c>
      <c r="D12" s="119" t="s">
        <v>170</v>
      </c>
      <c r="E12" s="89">
        <v>5</v>
      </c>
      <c r="F12" s="89">
        <v>150</v>
      </c>
      <c r="G12" s="89">
        <v>5</v>
      </c>
      <c r="H12" s="89">
        <v>0</v>
      </c>
      <c r="I12" s="89">
        <v>5</v>
      </c>
      <c r="J12" s="89">
        <v>5</v>
      </c>
      <c r="K12" s="89">
        <v>0</v>
      </c>
      <c r="L12" s="89">
        <v>5</v>
      </c>
      <c r="M12" s="90">
        <v>0</v>
      </c>
      <c r="N12" s="90">
        <v>0</v>
      </c>
      <c r="O12" s="90">
        <v>0</v>
      </c>
      <c r="P12" s="90">
        <v>0</v>
      </c>
      <c r="Q12" s="91">
        <v>175</v>
      </c>
      <c r="R12" s="92"/>
      <c r="S12" s="165"/>
      <c r="T12" s="166"/>
    </row>
    <row r="13" spans="1:20" ht="24.75" thickBot="1">
      <c r="A13" s="73">
        <v>15</v>
      </c>
      <c r="B13" s="167" t="s">
        <v>128</v>
      </c>
      <c r="C13" s="120" t="s">
        <v>192</v>
      </c>
      <c r="D13" s="116" t="s">
        <v>193</v>
      </c>
      <c r="E13" s="76">
        <v>5</v>
      </c>
      <c r="F13" s="76">
        <v>150</v>
      </c>
      <c r="G13" s="76">
        <v>5</v>
      </c>
      <c r="H13" s="76">
        <v>0</v>
      </c>
      <c r="I13" s="76">
        <v>5</v>
      </c>
      <c r="J13" s="76">
        <v>5</v>
      </c>
      <c r="K13" s="76">
        <v>5</v>
      </c>
      <c r="L13" s="76">
        <v>150</v>
      </c>
      <c r="M13" s="77">
        <v>5</v>
      </c>
      <c r="N13" s="77">
        <v>0</v>
      </c>
      <c r="O13" s="77">
        <v>5</v>
      </c>
      <c r="P13" s="77">
        <v>5</v>
      </c>
      <c r="Q13" s="78">
        <v>340</v>
      </c>
      <c r="R13" s="79">
        <v>385</v>
      </c>
      <c r="S13" s="165">
        <v>9</v>
      </c>
      <c r="T13" s="166">
        <v>1380</v>
      </c>
    </row>
    <row r="14" spans="1:20" ht="13.5" thickBot="1">
      <c r="A14" s="80">
        <v>13</v>
      </c>
      <c r="B14" s="168"/>
      <c r="C14" s="115" t="s">
        <v>190</v>
      </c>
      <c r="D14" s="117" t="s">
        <v>191</v>
      </c>
      <c r="E14" s="83">
        <v>5</v>
      </c>
      <c r="F14" s="83">
        <v>0</v>
      </c>
      <c r="G14" s="83">
        <v>5</v>
      </c>
      <c r="H14" s="83">
        <v>0</v>
      </c>
      <c r="I14" s="83">
        <v>5</v>
      </c>
      <c r="J14" s="83">
        <v>5</v>
      </c>
      <c r="K14" s="83">
        <v>5</v>
      </c>
      <c r="L14" s="83">
        <v>5</v>
      </c>
      <c r="M14" s="84">
        <v>5</v>
      </c>
      <c r="N14" s="84">
        <v>5</v>
      </c>
      <c r="O14" s="84">
        <v>20</v>
      </c>
      <c r="P14" s="84">
        <v>5</v>
      </c>
      <c r="Q14" s="85">
        <v>65</v>
      </c>
      <c r="R14" s="86"/>
      <c r="S14" s="165"/>
      <c r="T14" s="166"/>
    </row>
    <row r="15" spans="1:20" ht="13.5" thickBot="1">
      <c r="A15" s="87">
        <v>14</v>
      </c>
      <c r="B15" s="169"/>
      <c r="C15" s="118" t="s">
        <v>194</v>
      </c>
      <c r="D15" s="119" t="s">
        <v>195</v>
      </c>
      <c r="E15" s="89">
        <v>5</v>
      </c>
      <c r="F15" s="89">
        <v>150</v>
      </c>
      <c r="G15" s="89">
        <v>5</v>
      </c>
      <c r="H15" s="89">
        <v>0</v>
      </c>
      <c r="I15" s="89">
        <v>5</v>
      </c>
      <c r="J15" s="89">
        <v>50</v>
      </c>
      <c r="K15" s="89">
        <v>50</v>
      </c>
      <c r="L15" s="89">
        <v>150</v>
      </c>
      <c r="M15" s="90">
        <v>5</v>
      </c>
      <c r="N15" s="90">
        <v>150</v>
      </c>
      <c r="O15" s="90">
        <v>20</v>
      </c>
      <c r="P15" s="90">
        <v>0</v>
      </c>
      <c r="Q15" s="91">
        <v>590</v>
      </c>
      <c r="R15" s="92"/>
      <c r="S15" s="165"/>
      <c r="T15" s="166"/>
    </row>
    <row r="16" spans="1:20" ht="13.5" thickBot="1">
      <c r="A16" s="73">
        <v>22</v>
      </c>
      <c r="B16" s="167" t="s">
        <v>28</v>
      </c>
      <c r="C16" s="120" t="s">
        <v>39</v>
      </c>
      <c r="D16" s="116" t="s">
        <v>187</v>
      </c>
      <c r="E16" s="76">
        <v>5</v>
      </c>
      <c r="F16" s="76">
        <v>5</v>
      </c>
      <c r="G16" s="76">
        <v>5</v>
      </c>
      <c r="H16" s="76">
        <v>5</v>
      </c>
      <c r="I16" s="76">
        <v>0</v>
      </c>
      <c r="J16" s="76">
        <v>5</v>
      </c>
      <c r="K16" s="76">
        <v>0</v>
      </c>
      <c r="L16" s="76">
        <v>5</v>
      </c>
      <c r="M16" s="77">
        <v>0</v>
      </c>
      <c r="N16" s="77">
        <v>0</v>
      </c>
      <c r="O16" s="77">
        <v>5</v>
      </c>
      <c r="P16" s="77">
        <v>0</v>
      </c>
      <c r="Q16" s="78">
        <v>35</v>
      </c>
      <c r="R16" s="79">
        <v>318</v>
      </c>
      <c r="S16" s="165">
        <v>1</v>
      </c>
      <c r="T16" s="166">
        <v>418</v>
      </c>
    </row>
    <row r="17" spans="1:20" ht="13.5" thickBot="1">
      <c r="A17" s="80">
        <v>21</v>
      </c>
      <c r="B17" s="168"/>
      <c r="C17" s="115" t="s">
        <v>171</v>
      </c>
      <c r="D17" s="117" t="s">
        <v>53</v>
      </c>
      <c r="E17" s="83">
        <v>5</v>
      </c>
      <c r="F17" s="83">
        <v>5</v>
      </c>
      <c r="G17" s="83">
        <v>5</v>
      </c>
      <c r="H17" s="83">
        <v>0</v>
      </c>
      <c r="I17" s="83">
        <v>0</v>
      </c>
      <c r="J17" s="83">
        <v>5</v>
      </c>
      <c r="K17" s="83">
        <v>0</v>
      </c>
      <c r="L17" s="83">
        <v>5</v>
      </c>
      <c r="M17" s="84">
        <v>0</v>
      </c>
      <c r="N17" s="84">
        <v>5</v>
      </c>
      <c r="O17" s="84">
        <v>0</v>
      </c>
      <c r="P17" s="84">
        <v>5</v>
      </c>
      <c r="Q17" s="85">
        <v>35</v>
      </c>
      <c r="R17" s="86"/>
      <c r="S17" s="165"/>
      <c r="T17" s="166"/>
    </row>
    <row r="18" spans="1:20" ht="13.5" thickBot="1">
      <c r="A18" s="87">
        <v>23</v>
      </c>
      <c r="B18" s="169"/>
      <c r="C18" s="118" t="s">
        <v>188</v>
      </c>
      <c r="D18" s="119" t="s">
        <v>166</v>
      </c>
      <c r="E18" s="89">
        <v>5</v>
      </c>
      <c r="F18" s="89">
        <v>5</v>
      </c>
      <c r="G18" s="89">
        <v>5</v>
      </c>
      <c r="H18" s="89">
        <v>5</v>
      </c>
      <c r="I18" s="89">
        <v>0</v>
      </c>
      <c r="J18" s="89">
        <v>5</v>
      </c>
      <c r="K18" s="89">
        <v>0</v>
      </c>
      <c r="L18" s="89">
        <v>0</v>
      </c>
      <c r="M18" s="90">
        <v>0</v>
      </c>
      <c r="N18" s="90">
        <v>0</v>
      </c>
      <c r="O18" s="90">
        <v>5</v>
      </c>
      <c r="P18" s="90">
        <v>0</v>
      </c>
      <c r="Q18" s="91">
        <v>30</v>
      </c>
      <c r="R18" s="92"/>
      <c r="S18" s="165"/>
      <c r="T18" s="166"/>
    </row>
    <row r="19" spans="1:20" ht="13.5" thickBot="1">
      <c r="A19" s="73">
        <v>30</v>
      </c>
      <c r="B19" s="167" t="s">
        <v>158</v>
      </c>
      <c r="C19" s="120" t="s">
        <v>172</v>
      </c>
      <c r="D19" s="116" t="s">
        <v>173</v>
      </c>
      <c r="E19" s="76">
        <v>0</v>
      </c>
      <c r="F19" s="76">
        <v>0</v>
      </c>
      <c r="G19" s="76">
        <v>0</v>
      </c>
      <c r="H19" s="76">
        <v>0</v>
      </c>
      <c r="I19" s="76">
        <v>5</v>
      </c>
      <c r="J19" s="76">
        <v>0</v>
      </c>
      <c r="K19" s="76">
        <v>0</v>
      </c>
      <c r="L19" s="76">
        <v>5</v>
      </c>
      <c r="M19" s="77">
        <v>0</v>
      </c>
      <c r="N19" s="77">
        <v>0</v>
      </c>
      <c r="O19" s="77">
        <v>0</v>
      </c>
      <c r="P19" s="77">
        <v>0</v>
      </c>
      <c r="Q19" s="78">
        <v>10</v>
      </c>
      <c r="R19" s="79">
        <v>393</v>
      </c>
      <c r="S19" s="165">
        <v>4</v>
      </c>
      <c r="T19" s="166">
        <v>678</v>
      </c>
    </row>
    <row r="20" spans="1:20" ht="13.5" thickBot="1">
      <c r="A20" s="80">
        <v>34</v>
      </c>
      <c r="B20" s="168"/>
      <c r="C20" s="115" t="s">
        <v>43</v>
      </c>
      <c r="D20" s="117" t="s">
        <v>32</v>
      </c>
      <c r="E20" s="83">
        <v>5</v>
      </c>
      <c r="F20" s="83">
        <v>5</v>
      </c>
      <c r="G20" s="83">
        <v>5</v>
      </c>
      <c r="H20" s="83">
        <v>0</v>
      </c>
      <c r="I20" s="83">
        <v>5</v>
      </c>
      <c r="J20" s="83">
        <v>50</v>
      </c>
      <c r="K20" s="83">
        <v>5</v>
      </c>
      <c r="L20" s="83">
        <v>5</v>
      </c>
      <c r="M20" s="84">
        <v>0</v>
      </c>
      <c r="N20" s="84">
        <v>0</v>
      </c>
      <c r="O20" s="84">
        <v>0</v>
      </c>
      <c r="P20" s="84">
        <v>0</v>
      </c>
      <c r="Q20" s="85">
        <v>80</v>
      </c>
      <c r="R20" s="86"/>
      <c r="S20" s="165"/>
      <c r="T20" s="166"/>
    </row>
    <row r="21" spans="1:20" ht="13.5" thickBot="1">
      <c r="A21" s="87">
        <v>35</v>
      </c>
      <c r="B21" s="169"/>
      <c r="C21" s="118" t="s">
        <v>202</v>
      </c>
      <c r="D21" s="119" t="s">
        <v>203</v>
      </c>
      <c r="E21" s="89">
        <v>5</v>
      </c>
      <c r="F21" s="89">
        <v>150</v>
      </c>
      <c r="G21" s="89">
        <v>20</v>
      </c>
      <c r="H21" s="89">
        <v>0</v>
      </c>
      <c r="I21" s="89">
        <v>5</v>
      </c>
      <c r="J21" s="89">
        <v>0</v>
      </c>
      <c r="K21" s="89">
        <v>0</v>
      </c>
      <c r="L21" s="89">
        <v>5</v>
      </c>
      <c r="M21" s="90">
        <v>0</v>
      </c>
      <c r="N21" s="90">
        <v>5</v>
      </c>
      <c r="O21" s="90">
        <v>5</v>
      </c>
      <c r="P21" s="90">
        <v>0</v>
      </c>
      <c r="Q21" s="91">
        <v>195</v>
      </c>
      <c r="R21" s="92"/>
      <c r="S21" s="165"/>
      <c r="T21" s="166"/>
    </row>
    <row r="22" spans="1:20" ht="24.75" thickBot="1">
      <c r="A22" s="73">
        <v>6</v>
      </c>
      <c r="B22" s="167" t="s">
        <v>119</v>
      </c>
      <c r="C22" s="120" t="s">
        <v>185</v>
      </c>
      <c r="D22" s="116" t="s">
        <v>186</v>
      </c>
      <c r="E22" s="76">
        <v>5</v>
      </c>
      <c r="F22" s="76">
        <v>150</v>
      </c>
      <c r="G22" s="76">
        <v>150</v>
      </c>
      <c r="H22" s="76">
        <v>150</v>
      </c>
      <c r="I22" s="76">
        <v>5</v>
      </c>
      <c r="J22" s="76">
        <v>50</v>
      </c>
      <c r="K22" s="76">
        <v>50</v>
      </c>
      <c r="L22" s="76">
        <v>5</v>
      </c>
      <c r="M22" s="77">
        <v>5</v>
      </c>
      <c r="N22" s="77">
        <v>0</v>
      </c>
      <c r="O22" s="77">
        <v>150</v>
      </c>
      <c r="P22" s="77">
        <v>5</v>
      </c>
      <c r="Q22" s="78">
        <v>725</v>
      </c>
      <c r="R22" s="79">
        <v>309</v>
      </c>
      <c r="S22" s="165">
        <v>10</v>
      </c>
      <c r="T22" s="166">
        <v>1794</v>
      </c>
    </row>
    <row r="23" spans="1:20" ht="13.5" thickBot="1">
      <c r="A23" s="80">
        <v>7</v>
      </c>
      <c r="B23" s="168"/>
      <c r="C23" s="115" t="s">
        <v>183</v>
      </c>
      <c r="D23" s="117" t="s">
        <v>184</v>
      </c>
      <c r="E23" s="83">
        <v>5</v>
      </c>
      <c r="F23" s="83">
        <v>150</v>
      </c>
      <c r="G23" s="83">
        <v>5</v>
      </c>
      <c r="H23" s="83">
        <v>5</v>
      </c>
      <c r="I23" s="83">
        <v>5</v>
      </c>
      <c r="J23" s="83">
        <v>5</v>
      </c>
      <c r="K23" s="83">
        <v>0</v>
      </c>
      <c r="L23" s="83">
        <v>150</v>
      </c>
      <c r="M23" s="84">
        <v>5</v>
      </c>
      <c r="N23" s="84">
        <v>5</v>
      </c>
      <c r="O23" s="84">
        <v>150</v>
      </c>
      <c r="P23" s="84">
        <v>5</v>
      </c>
      <c r="Q23" s="85">
        <v>490</v>
      </c>
      <c r="R23" s="86"/>
      <c r="S23" s="165"/>
      <c r="T23" s="166"/>
    </row>
    <row r="24" spans="1:20" ht="13.5" thickBot="1">
      <c r="A24" s="87">
        <v>5</v>
      </c>
      <c r="B24" s="169"/>
      <c r="C24" s="118" t="s">
        <v>177</v>
      </c>
      <c r="D24" s="119" t="s">
        <v>178</v>
      </c>
      <c r="E24" s="89">
        <v>5</v>
      </c>
      <c r="F24" s="89">
        <v>20</v>
      </c>
      <c r="G24" s="89">
        <v>20</v>
      </c>
      <c r="H24" s="89">
        <v>0</v>
      </c>
      <c r="I24" s="89">
        <v>5</v>
      </c>
      <c r="J24" s="89">
        <v>50</v>
      </c>
      <c r="K24" s="89">
        <v>5</v>
      </c>
      <c r="L24" s="89">
        <v>5</v>
      </c>
      <c r="M24" s="90">
        <v>0</v>
      </c>
      <c r="N24" s="90">
        <v>5</v>
      </c>
      <c r="O24" s="90">
        <v>150</v>
      </c>
      <c r="P24" s="90">
        <v>5</v>
      </c>
      <c r="Q24" s="91">
        <v>270</v>
      </c>
      <c r="R24" s="92"/>
      <c r="S24" s="165"/>
      <c r="T24" s="166"/>
    </row>
    <row r="25" spans="1:20" ht="13.5" thickBot="1">
      <c r="A25" s="73">
        <v>17</v>
      </c>
      <c r="B25" s="167" t="s">
        <v>159</v>
      </c>
      <c r="C25" s="120" t="s">
        <v>175</v>
      </c>
      <c r="D25" s="116" t="s">
        <v>176</v>
      </c>
      <c r="E25" s="76">
        <v>5</v>
      </c>
      <c r="F25" s="76">
        <v>0</v>
      </c>
      <c r="G25" s="76">
        <v>0</v>
      </c>
      <c r="H25" s="76">
        <v>0</v>
      </c>
      <c r="I25" s="76">
        <v>0</v>
      </c>
      <c r="J25" s="76">
        <v>5</v>
      </c>
      <c r="K25" s="76">
        <v>5</v>
      </c>
      <c r="L25" s="76">
        <v>5</v>
      </c>
      <c r="M25" s="77">
        <v>5</v>
      </c>
      <c r="N25" s="77">
        <v>0</v>
      </c>
      <c r="O25" s="77">
        <v>5</v>
      </c>
      <c r="P25" s="77">
        <v>0</v>
      </c>
      <c r="Q25" s="78">
        <v>30</v>
      </c>
      <c r="R25" s="79">
        <v>288</v>
      </c>
      <c r="S25" s="165">
        <v>3</v>
      </c>
      <c r="T25" s="166">
        <v>553</v>
      </c>
    </row>
    <row r="26" spans="1:20" ht="13.5" thickBot="1">
      <c r="A26" s="80">
        <v>16</v>
      </c>
      <c r="B26" s="168"/>
      <c r="C26" s="115" t="s">
        <v>50</v>
      </c>
      <c r="D26" s="117" t="s">
        <v>49</v>
      </c>
      <c r="E26" s="83">
        <v>0</v>
      </c>
      <c r="F26" s="83">
        <v>0</v>
      </c>
      <c r="G26" s="83">
        <v>5</v>
      </c>
      <c r="H26" s="83">
        <v>0</v>
      </c>
      <c r="I26" s="83">
        <v>0</v>
      </c>
      <c r="J26" s="83">
        <v>0</v>
      </c>
      <c r="K26" s="83">
        <v>5</v>
      </c>
      <c r="L26" s="83">
        <v>5</v>
      </c>
      <c r="M26" s="84">
        <v>0</v>
      </c>
      <c r="N26" s="84">
        <v>0</v>
      </c>
      <c r="O26" s="84">
        <v>0</v>
      </c>
      <c r="P26" s="84">
        <v>0</v>
      </c>
      <c r="Q26" s="85">
        <v>15</v>
      </c>
      <c r="R26" s="86"/>
      <c r="S26" s="165"/>
      <c r="T26" s="166"/>
    </row>
    <row r="27" spans="1:20" ht="13.5" thickBot="1">
      <c r="A27" s="87">
        <v>18</v>
      </c>
      <c r="B27" s="169"/>
      <c r="C27" s="118" t="s">
        <v>37</v>
      </c>
      <c r="D27" s="119" t="s">
        <v>196</v>
      </c>
      <c r="E27" s="89">
        <v>0</v>
      </c>
      <c r="F27" s="89">
        <v>5</v>
      </c>
      <c r="G27" s="89">
        <v>150</v>
      </c>
      <c r="H27" s="89">
        <v>5</v>
      </c>
      <c r="I27" s="89">
        <v>5</v>
      </c>
      <c r="J27" s="89">
        <v>50</v>
      </c>
      <c r="K27" s="89">
        <v>0</v>
      </c>
      <c r="L27" s="89">
        <v>5</v>
      </c>
      <c r="M27" s="90">
        <v>0</v>
      </c>
      <c r="N27" s="90">
        <v>0</v>
      </c>
      <c r="O27" s="90">
        <v>0</v>
      </c>
      <c r="P27" s="90">
        <v>0</v>
      </c>
      <c r="Q27" s="91">
        <v>220</v>
      </c>
      <c r="R27" s="92"/>
      <c r="S27" s="165"/>
      <c r="T27" s="166"/>
    </row>
    <row r="28" spans="1:20" ht="13.5" thickBot="1">
      <c r="A28" s="73">
        <v>39</v>
      </c>
      <c r="B28" s="167" t="s">
        <v>121</v>
      </c>
      <c r="C28" s="120" t="s">
        <v>181</v>
      </c>
      <c r="D28" s="116" t="s">
        <v>182</v>
      </c>
      <c r="E28" s="76">
        <v>5</v>
      </c>
      <c r="F28" s="76">
        <v>5</v>
      </c>
      <c r="G28" s="76">
        <v>5</v>
      </c>
      <c r="H28" s="76">
        <v>20</v>
      </c>
      <c r="I28" s="76">
        <v>5</v>
      </c>
      <c r="J28" s="76">
        <v>5</v>
      </c>
      <c r="K28" s="76">
        <v>5</v>
      </c>
      <c r="L28" s="76">
        <v>150</v>
      </c>
      <c r="M28" s="77">
        <v>50</v>
      </c>
      <c r="N28" s="77">
        <v>5</v>
      </c>
      <c r="O28" s="77">
        <v>150</v>
      </c>
      <c r="P28" s="77">
        <v>0</v>
      </c>
      <c r="Q28" s="78">
        <v>405</v>
      </c>
      <c r="R28" s="79">
        <v>310</v>
      </c>
      <c r="S28" s="165">
        <v>6</v>
      </c>
      <c r="T28" s="166">
        <v>870</v>
      </c>
    </row>
    <row r="29" spans="1:20" ht="13.5" thickBot="1">
      <c r="A29" s="80">
        <v>38</v>
      </c>
      <c r="B29" s="168"/>
      <c r="C29" s="115" t="s">
        <v>58</v>
      </c>
      <c r="D29" s="117" t="s">
        <v>59</v>
      </c>
      <c r="E29" s="83">
        <v>5</v>
      </c>
      <c r="F29" s="83">
        <v>5</v>
      </c>
      <c r="G29" s="83">
        <v>5</v>
      </c>
      <c r="H29" s="83">
        <v>5</v>
      </c>
      <c r="I29" s="83">
        <v>5</v>
      </c>
      <c r="J29" s="83">
        <v>50</v>
      </c>
      <c r="K29" s="83">
        <v>0</v>
      </c>
      <c r="L29" s="83">
        <v>5</v>
      </c>
      <c r="M29" s="84">
        <v>0</v>
      </c>
      <c r="N29" s="84">
        <v>0</v>
      </c>
      <c r="O29" s="84">
        <v>0</v>
      </c>
      <c r="P29" s="84">
        <v>0</v>
      </c>
      <c r="Q29" s="85">
        <v>80</v>
      </c>
      <c r="R29" s="86"/>
      <c r="S29" s="165"/>
      <c r="T29" s="166"/>
    </row>
    <row r="30" spans="1:20" ht="24.75" thickBot="1">
      <c r="A30" s="87">
        <v>37</v>
      </c>
      <c r="B30" s="169"/>
      <c r="C30" s="118" t="s">
        <v>179</v>
      </c>
      <c r="D30" s="119" t="s">
        <v>180</v>
      </c>
      <c r="E30" s="89">
        <v>5</v>
      </c>
      <c r="F30" s="89">
        <v>5</v>
      </c>
      <c r="G30" s="89">
        <v>5</v>
      </c>
      <c r="H30" s="89">
        <v>0</v>
      </c>
      <c r="I30" s="89">
        <v>0</v>
      </c>
      <c r="J30" s="89">
        <v>50</v>
      </c>
      <c r="K30" s="89">
        <v>0</v>
      </c>
      <c r="L30" s="89">
        <v>5</v>
      </c>
      <c r="M30" s="90">
        <v>0</v>
      </c>
      <c r="N30" s="90">
        <v>0</v>
      </c>
      <c r="O30" s="90">
        <v>5</v>
      </c>
      <c r="P30" s="90">
        <v>0</v>
      </c>
      <c r="Q30" s="91">
        <v>75</v>
      </c>
      <c r="R30" s="92"/>
      <c r="S30" s="165"/>
      <c r="T30" s="166"/>
    </row>
    <row r="31" spans="1:20" ht="13.5" thickBot="1">
      <c r="A31" s="73">
        <v>36</v>
      </c>
      <c r="B31" s="167" t="s">
        <v>99</v>
      </c>
      <c r="C31" s="120" t="s">
        <v>174</v>
      </c>
      <c r="D31" s="116" t="s">
        <v>41</v>
      </c>
      <c r="E31" s="76">
        <v>0</v>
      </c>
      <c r="F31" s="76">
        <v>5</v>
      </c>
      <c r="G31" s="76">
        <v>5</v>
      </c>
      <c r="H31" s="76">
        <v>0</v>
      </c>
      <c r="I31" s="76">
        <v>5</v>
      </c>
      <c r="J31" s="76">
        <v>5</v>
      </c>
      <c r="K31" s="76">
        <v>5</v>
      </c>
      <c r="L31" s="76">
        <v>5</v>
      </c>
      <c r="M31" s="77">
        <v>0</v>
      </c>
      <c r="N31" s="77">
        <v>5</v>
      </c>
      <c r="O31" s="77">
        <v>0</v>
      </c>
      <c r="P31" s="77">
        <v>0</v>
      </c>
      <c r="Q31" s="78">
        <v>35</v>
      </c>
      <c r="R31" s="79">
        <v>324</v>
      </c>
      <c r="S31" s="165">
        <v>2</v>
      </c>
      <c r="T31" s="166">
        <v>444</v>
      </c>
    </row>
    <row r="32" spans="1:20" ht="13.5" thickBot="1">
      <c r="A32" s="80">
        <v>31</v>
      </c>
      <c r="B32" s="168"/>
      <c r="C32" s="115" t="s">
        <v>204</v>
      </c>
      <c r="D32" s="117" t="s">
        <v>205</v>
      </c>
      <c r="E32" s="83">
        <v>5</v>
      </c>
      <c r="F32" s="83">
        <v>0</v>
      </c>
      <c r="G32" s="83">
        <v>5</v>
      </c>
      <c r="H32" s="83">
        <v>5</v>
      </c>
      <c r="I32" s="83">
        <v>5</v>
      </c>
      <c r="J32" s="83">
        <v>5</v>
      </c>
      <c r="K32" s="83">
        <v>0</v>
      </c>
      <c r="L32" s="83">
        <v>5</v>
      </c>
      <c r="M32" s="84">
        <v>0</v>
      </c>
      <c r="N32" s="84">
        <v>0</v>
      </c>
      <c r="O32" s="84">
        <v>0</v>
      </c>
      <c r="P32" s="84">
        <v>0</v>
      </c>
      <c r="Q32" s="85">
        <v>30</v>
      </c>
      <c r="R32" s="86"/>
      <c r="S32" s="165"/>
      <c r="T32" s="166"/>
    </row>
    <row r="33" spans="1:20" ht="13.5" thickBot="1">
      <c r="A33" s="87">
        <v>32</v>
      </c>
      <c r="B33" s="169"/>
      <c r="C33" s="118" t="s">
        <v>189</v>
      </c>
      <c r="D33" s="119" t="s">
        <v>42</v>
      </c>
      <c r="E33" s="89">
        <v>5</v>
      </c>
      <c r="F33" s="89">
        <v>5</v>
      </c>
      <c r="G33" s="89">
        <v>5</v>
      </c>
      <c r="H33" s="89">
        <v>20</v>
      </c>
      <c r="I33" s="89">
        <v>5</v>
      </c>
      <c r="J33" s="89">
        <v>5</v>
      </c>
      <c r="K33" s="89">
        <v>0</v>
      </c>
      <c r="L33" s="89">
        <v>0</v>
      </c>
      <c r="M33" s="90">
        <v>5</v>
      </c>
      <c r="N33" s="90">
        <v>5</v>
      </c>
      <c r="O33" s="90">
        <v>0</v>
      </c>
      <c r="P33" s="90">
        <v>0</v>
      </c>
      <c r="Q33" s="91">
        <v>55</v>
      </c>
      <c r="R33" s="92"/>
      <c r="S33" s="165"/>
      <c r="T33" s="166"/>
    </row>
  </sheetData>
  <sheetProtection selectLockedCells="1" selectUnlockedCells="1"/>
  <mergeCells count="34">
    <mergeCell ref="B31:B33"/>
    <mergeCell ref="B13:B15"/>
    <mergeCell ref="B16:B18"/>
    <mergeCell ref="B19:B21"/>
    <mergeCell ref="B22:B24"/>
    <mergeCell ref="B25:B27"/>
    <mergeCell ref="B28:B30"/>
    <mergeCell ref="S25:S27"/>
    <mergeCell ref="T25:T27"/>
    <mergeCell ref="S28:S30"/>
    <mergeCell ref="T28:T30"/>
    <mergeCell ref="S31:S33"/>
    <mergeCell ref="T31:T33"/>
    <mergeCell ref="S16:S18"/>
    <mergeCell ref="T16:T18"/>
    <mergeCell ref="S19:S21"/>
    <mergeCell ref="T19:T21"/>
    <mergeCell ref="S22:S24"/>
    <mergeCell ref="T22:T24"/>
    <mergeCell ref="S13:S15"/>
    <mergeCell ref="T13:T15"/>
    <mergeCell ref="S4:S6"/>
    <mergeCell ref="T4:T6"/>
    <mergeCell ref="S7:S9"/>
    <mergeCell ref="T7:T9"/>
    <mergeCell ref="A1:T1"/>
    <mergeCell ref="E2:R2"/>
    <mergeCell ref="S2:S3"/>
    <mergeCell ref="T2:T3"/>
    <mergeCell ref="S10:S12"/>
    <mergeCell ref="T10:T12"/>
    <mergeCell ref="B4:B6"/>
    <mergeCell ref="B7:B9"/>
    <mergeCell ref="B10:B12"/>
  </mergeCells>
  <dataValidations count="1">
    <dataValidation type="list" allowBlank="1" showInputMessage="1" showErrorMessage="1" sqref="E4:P33">
      <formula1>"0,5,20,50,150"</formula1>
      <formula2>0</formula2>
    </dataValidation>
  </dataValidations>
  <printOptions/>
  <pageMargins left="0" right="0" top="0" bottom="0" header="0" footer="0"/>
  <pageSetup horizontalDpi="300" verticalDpi="300" orientation="landscape" paperSize="77" r:id="rId1"/>
  <headerFooter alignWithMargins="0">
    <oddHeader>&amp;C&amp;F&amp;RSecurity Level</oddHeader>
    <oddFooter>&amp;L&amp;D&amp;CHUAWEI Confidential&amp;RPage&amp;Pof&amp;N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KWX57549</dc:creator>
  <cp:keywords/>
  <dc:description/>
  <cp:lastModifiedBy>5555</cp:lastModifiedBy>
  <cp:lastPrinted>2012-10-16T09:26:08Z</cp:lastPrinted>
  <dcterms:created xsi:type="dcterms:W3CDTF">2012-03-21T02:17:02Z</dcterms:created>
  <dcterms:modified xsi:type="dcterms:W3CDTF">2012-10-16T09:33:41Z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sflag">
    <vt:lpwstr>1335776966</vt:lpwstr>
  </property>
</Properties>
</file>